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LoweG\Desktop\"/>
    </mc:Choice>
  </mc:AlternateContent>
  <bookViews>
    <workbookView xWindow="165" yWindow="60" windowWidth="16680" windowHeight="11760" tabRatio="775" activeTab="5"/>
  </bookViews>
  <sheets>
    <sheet name="Instructions" sheetId="6" r:id="rId1"/>
    <sheet name="Start Up Costs" sheetId="5" r:id="rId2"/>
    <sheet name="Cashflow - Yr1" sheetId="4" r:id="rId3"/>
    <sheet name="Cashflow - Yr2" sheetId="1" r:id="rId4"/>
    <sheet name="Cashflow - Yr3" sheetId="8" r:id="rId5"/>
    <sheet name="Income Statement" sheetId="7" r:id="rId6"/>
    <sheet name="Balance Sheet" sheetId="9" r:id="rId7"/>
    <sheet name="Key Assumptions" sheetId="10" r:id="rId8"/>
  </sheets>
  <calcPr calcId="162913"/>
</workbook>
</file>

<file path=xl/calcChain.xml><?xml version="1.0" encoding="utf-8"?>
<calcChain xmlns="http://schemas.openxmlformats.org/spreadsheetml/2006/main">
  <c r="C37" i="7" l="1"/>
  <c r="G7" i="5" l="1"/>
  <c r="G8" i="5"/>
  <c r="G9" i="5"/>
  <c r="E26" i="9" l="1"/>
  <c r="E13" i="9"/>
  <c r="E21" i="9" s="1"/>
  <c r="B26" i="9"/>
  <c r="B13" i="9"/>
  <c r="E27" i="9" l="1"/>
  <c r="B27" i="9"/>
  <c r="B63" i="7"/>
  <c r="B62" i="7"/>
  <c r="B69" i="1"/>
  <c r="O28" i="4" l="1"/>
  <c r="O27" i="4"/>
  <c r="O26" i="4"/>
  <c r="O25" i="4"/>
  <c r="O24" i="4"/>
  <c r="N28" i="4"/>
  <c r="N27" i="4"/>
  <c r="N26" i="4"/>
  <c r="N25" i="4"/>
  <c r="N24" i="4"/>
  <c r="M28" i="4"/>
  <c r="M27" i="4"/>
  <c r="M26" i="4"/>
  <c r="M25" i="4"/>
  <c r="M24" i="4"/>
  <c r="L27" i="4"/>
  <c r="L28" i="4"/>
  <c r="L26" i="4"/>
  <c r="L25" i="4"/>
  <c r="L24" i="4"/>
  <c r="K29" i="4"/>
  <c r="K28" i="4"/>
  <c r="K27" i="4"/>
  <c r="K26" i="4"/>
  <c r="K25" i="4"/>
  <c r="K24" i="4"/>
  <c r="J29" i="4"/>
  <c r="J28" i="4"/>
  <c r="J27" i="4"/>
  <c r="J26" i="4"/>
  <c r="I28" i="4"/>
  <c r="J25" i="4"/>
  <c r="J24" i="4"/>
  <c r="I27" i="4"/>
  <c r="I29" i="4"/>
  <c r="I26" i="4"/>
  <c r="I25" i="4"/>
  <c r="I24" i="4"/>
  <c r="I23" i="4"/>
  <c r="I18" i="4"/>
  <c r="H29" i="4"/>
  <c r="H28" i="4"/>
  <c r="H27" i="4"/>
  <c r="H26" i="4"/>
  <c r="H25" i="4"/>
  <c r="H24" i="4"/>
  <c r="H23" i="4"/>
  <c r="H22" i="4"/>
  <c r="H21" i="4"/>
  <c r="H20" i="4"/>
  <c r="H19" i="4"/>
  <c r="H18" i="4"/>
  <c r="G29" i="4"/>
  <c r="G28" i="4"/>
  <c r="G27" i="4"/>
  <c r="G26" i="4"/>
  <c r="G25" i="4"/>
  <c r="G24" i="4"/>
  <c r="E29" i="4"/>
  <c r="E28" i="4"/>
  <c r="E27" i="4"/>
  <c r="E26" i="4"/>
  <c r="E25" i="4"/>
  <c r="E24" i="4"/>
  <c r="F28" i="4"/>
  <c r="F27" i="4"/>
  <c r="F26" i="4"/>
  <c r="F25" i="4"/>
  <c r="F24" i="4"/>
  <c r="F23" i="4"/>
  <c r="F22" i="4"/>
  <c r="D23" i="4"/>
  <c r="D24" i="4"/>
  <c r="D25" i="4"/>
  <c r="D26" i="4"/>
  <c r="D27" i="4"/>
  <c r="D28" i="4"/>
  <c r="D29" i="4"/>
  <c r="E61" i="7" l="1"/>
  <c r="E59" i="7"/>
  <c r="E44" i="7"/>
  <c r="E48" i="7"/>
  <c r="E52" i="7"/>
  <c r="E40" i="7"/>
  <c r="O70" i="8"/>
  <c r="N70" i="8"/>
  <c r="M70" i="8"/>
  <c r="L70" i="8"/>
  <c r="K70" i="8"/>
  <c r="J70" i="8"/>
  <c r="I70" i="8"/>
  <c r="H70" i="8"/>
  <c r="G70" i="8"/>
  <c r="F70" i="8"/>
  <c r="E70" i="8"/>
  <c r="D70" i="8"/>
  <c r="P69" i="8"/>
  <c r="E63" i="7" s="1"/>
  <c r="B69" i="8"/>
  <c r="P68" i="8"/>
  <c r="E62" i="7" s="1"/>
  <c r="B68" i="8"/>
  <c r="P67" i="8"/>
  <c r="B67" i="8"/>
  <c r="P66" i="8"/>
  <c r="E60" i="7" s="1"/>
  <c r="B66" i="8"/>
  <c r="P65" i="8"/>
  <c r="B65" i="8"/>
  <c r="P64" i="8"/>
  <c r="O63" i="8"/>
  <c r="N63" i="8"/>
  <c r="M63" i="8"/>
  <c r="L63" i="8"/>
  <c r="K63" i="8"/>
  <c r="J63" i="8"/>
  <c r="I63" i="8"/>
  <c r="H63" i="8"/>
  <c r="G63" i="8"/>
  <c r="F63" i="8"/>
  <c r="E63" i="8"/>
  <c r="D63" i="8"/>
  <c r="P62" i="8"/>
  <c r="E55" i="7" s="1"/>
  <c r="B62" i="8"/>
  <c r="P61" i="8"/>
  <c r="E54" i="7" s="1"/>
  <c r="B61" i="8"/>
  <c r="P60" i="8"/>
  <c r="E53" i="7" s="1"/>
  <c r="B60" i="8"/>
  <c r="P59" i="8"/>
  <c r="B59" i="8"/>
  <c r="P58" i="8"/>
  <c r="E51" i="7" s="1"/>
  <c r="B58" i="8"/>
  <c r="P57" i="8"/>
  <c r="E50" i="7" s="1"/>
  <c r="B57" i="8"/>
  <c r="P56" i="8"/>
  <c r="E49" i="7" s="1"/>
  <c r="B56" i="8"/>
  <c r="P55" i="8"/>
  <c r="B55" i="8"/>
  <c r="P54" i="8"/>
  <c r="E47" i="7" s="1"/>
  <c r="B54" i="8"/>
  <c r="P53" i="8"/>
  <c r="E46" i="7" s="1"/>
  <c r="B53" i="8"/>
  <c r="P52" i="8"/>
  <c r="E45" i="7" s="1"/>
  <c r="B52" i="8"/>
  <c r="P51" i="8"/>
  <c r="B51" i="8"/>
  <c r="P50" i="8"/>
  <c r="E43" i="7" s="1"/>
  <c r="B50" i="8"/>
  <c r="P49" i="8"/>
  <c r="E42" i="7" s="1"/>
  <c r="B49" i="8"/>
  <c r="P48" i="8"/>
  <c r="E41" i="7" s="1"/>
  <c r="B48" i="8"/>
  <c r="P47" i="8"/>
  <c r="B47" i="8"/>
  <c r="N44" i="8"/>
  <c r="J44" i="8"/>
  <c r="F44" i="8"/>
  <c r="K41" i="8"/>
  <c r="G41" i="8"/>
  <c r="N40" i="8"/>
  <c r="F40" i="8"/>
  <c r="F39" i="8"/>
  <c r="O37" i="8"/>
  <c r="G37" i="8"/>
  <c r="N36" i="8"/>
  <c r="J36" i="8"/>
  <c r="O29" i="8"/>
  <c r="O44" i="8" s="1"/>
  <c r="N29" i="8"/>
  <c r="M29" i="8"/>
  <c r="M44" i="8" s="1"/>
  <c r="L29" i="8"/>
  <c r="L44" i="8" s="1"/>
  <c r="K29" i="8"/>
  <c r="K44" i="8" s="1"/>
  <c r="J29" i="8"/>
  <c r="I29" i="8"/>
  <c r="I44" i="8" s="1"/>
  <c r="H29" i="8"/>
  <c r="H44" i="8" s="1"/>
  <c r="G29" i="8"/>
  <c r="G44" i="8" s="1"/>
  <c r="F29" i="8"/>
  <c r="E29" i="8"/>
  <c r="E44" i="8" s="1"/>
  <c r="D29" i="8"/>
  <c r="D44" i="8" s="1"/>
  <c r="P44" i="8" s="1"/>
  <c r="E35" i="7" s="1"/>
  <c r="B29" i="8"/>
  <c r="O28" i="8"/>
  <c r="O43" i="8" s="1"/>
  <c r="N28" i="8"/>
  <c r="N43" i="8" s="1"/>
  <c r="M28" i="8"/>
  <c r="M43" i="8" s="1"/>
  <c r="L28" i="8"/>
  <c r="L43" i="8" s="1"/>
  <c r="K28" i="8"/>
  <c r="K43" i="8" s="1"/>
  <c r="J28" i="8"/>
  <c r="J43" i="8" s="1"/>
  <c r="I28" i="8"/>
  <c r="I43" i="8" s="1"/>
  <c r="H28" i="8"/>
  <c r="H43" i="8" s="1"/>
  <c r="G28" i="8"/>
  <c r="G43" i="8" s="1"/>
  <c r="F28" i="8"/>
  <c r="F43" i="8" s="1"/>
  <c r="E28" i="8"/>
  <c r="E43" i="8" s="1"/>
  <c r="D28" i="8"/>
  <c r="D43" i="8" s="1"/>
  <c r="O27" i="8"/>
  <c r="O42" i="8" s="1"/>
  <c r="N27" i="8"/>
  <c r="N42" i="8" s="1"/>
  <c r="M27" i="8"/>
  <c r="M42" i="8" s="1"/>
  <c r="L27" i="8"/>
  <c r="L42" i="8" s="1"/>
  <c r="K27" i="8"/>
  <c r="K42" i="8" s="1"/>
  <c r="J27" i="8"/>
  <c r="J42" i="8" s="1"/>
  <c r="I27" i="8"/>
  <c r="I42" i="8" s="1"/>
  <c r="H27" i="8"/>
  <c r="H42" i="8" s="1"/>
  <c r="G27" i="8"/>
  <c r="G42" i="8" s="1"/>
  <c r="F27" i="8"/>
  <c r="F42" i="8" s="1"/>
  <c r="E27" i="8"/>
  <c r="E42" i="8" s="1"/>
  <c r="D27" i="8"/>
  <c r="D42" i="8" s="1"/>
  <c r="O26" i="8"/>
  <c r="O41" i="8" s="1"/>
  <c r="N26" i="8"/>
  <c r="N41" i="8" s="1"/>
  <c r="M26" i="8"/>
  <c r="M41" i="8" s="1"/>
  <c r="L26" i="8"/>
  <c r="L41" i="8" s="1"/>
  <c r="K26" i="8"/>
  <c r="J26" i="8"/>
  <c r="J41" i="8" s="1"/>
  <c r="I26" i="8"/>
  <c r="I41" i="8" s="1"/>
  <c r="H26" i="8"/>
  <c r="H41" i="8" s="1"/>
  <c r="G26" i="8"/>
  <c r="F26" i="8"/>
  <c r="F41" i="8" s="1"/>
  <c r="E26" i="8"/>
  <c r="E41" i="8" s="1"/>
  <c r="D26" i="8"/>
  <c r="D41" i="8" s="1"/>
  <c r="O25" i="8"/>
  <c r="O40" i="8" s="1"/>
  <c r="N25" i="8"/>
  <c r="M25" i="8"/>
  <c r="M40" i="8" s="1"/>
  <c r="L25" i="8"/>
  <c r="L40" i="8" s="1"/>
  <c r="K25" i="8"/>
  <c r="K40" i="8" s="1"/>
  <c r="J25" i="8"/>
  <c r="J40" i="8" s="1"/>
  <c r="I25" i="8"/>
  <c r="I40" i="8" s="1"/>
  <c r="H25" i="8"/>
  <c r="H40" i="8" s="1"/>
  <c r="G25" i="8"/>
  <c r="G40" i="8" s="1"/>
  <c r="F25" i="8"/>
  <c r="E25" i="8"/>
  <c r="E40" i="8" s="1"/>
  <c r="D25" i="8"/>
  <c r="D40" i="8" s="1"/>
  <c r="O24" i="8"/>
  <c r="O39" i="8" s="1"/>
  <c r="N24" i="8"/>
  <c r="N39" i="8" s="1"/>
  <c r="M24" i="8"/>
  <c r="M39" i="8" s="1"/>
  <c r="L24" i="8"/>
  <c r="L39" i="8" s="1"/>
  <c r="K24" i="8"/>
  <c r="K39" i="8" s="1"/>
  <c r="J24" i="8"/>
  <c r="J39" i="8" s="1"/>
  <c r="I24" i="8"/>
  <c r="I39" i="8" s="1"/>
  <c r="H24" i="8"/>
  <c r="H39" i="8" s="1"/>
  <c r="G24" i="8"/>
  <c r="G39" i="8" s="1"/>
  <c r="F24" i="8"/>
  <c r="E24" i="8"/>
  <c r="E39" i="8" s="1"/>
  <c r="D24" i="8"/>
  <c r="D39" i="8" s="1"/>
  <c r="O23" i="8"/>
  <c r="O38" i="8" s="1"/>
  <c r="N23" i="8"/>
  <c r="N38" i="8" s="1"/>
  <c r="M23" i="8"/>
  <c r="M38" i="8" s="1"/>
  <c r="L23" i="8"/>
  <c r="L38" i="8" s="1"/>
  <c r="K23" i="8"/>
  <c r="K38" i="8" s="1"/>
  <c r="J23" i="8"/>
  <c r="J38" i="8" s="1"/>
  <c r="I23" i="8"/>
  <c r="I38" i="8" s="1"/>
  <c r="H23" i="8"/>
  <c r="H38" i="8" s="1"/>
  <c r="G23" i="8"/>
  <c r="G38" i="8" s="1"/>
  <c r="F23" i="8"/>
  <c r="F38" i="8" s="1"/>
  <c r="E23" i="8"/>
  <c r="E38" i="8" s="1"/>
  <c r="D23" i="8"/>
  <c r="P23" i="8" s="1"/>
  <c r="E10" i="7" s="1"/>
  <c r="O22" i="8"/>
  <c r="N22" i="8"/>
  <c r="N37" i="8" s="1"/>
  <c r="M22" i="8"/>
  <c r="M37" i="8" s="1"/>
  <c r="L22" i="8"/>
  <c r="L37" i="8" s="1"/>
  <c r="K22" i="8"/>
  <c r="K37" i="8" s="1"/>
  <c r="J22" i="8"/>
  <c r="J37" i="8" s="1"/>
  <c r="I22" i="8"/>
  <c r="I37" i="8" s="1"/>
  <c r="H22" i="8"/>
  <c r="H37" i="8" s="1"/>
  <c r="G22" i="8"/>
  <c r="F22" i="8"/>
  <c r="F37" i="8" s="1"/>
  <c r="E22" i="8"/>
  <c r="E37" i="8" s="1"/>
  <c r="D22" i="8"/>
  <c r="D37" i="8" s="1"/>
  <c r="O21" i="8"/>
  <c r="O36" i="8" s="1"/>
  <c r="N21" i="8"/>
  <c r="M21" i="8"/>
  <c r="M36" i="8" s="1"/>
  <c r="L21" i="8"/>
  <c r="L36" i="8" s="1"/>
  <c r="K21" i="8"/>
  <c r="K36" i="8" s="1"/>
  <c r="J21" i="8"/>
  <c r="I21" i="8"/>
  <c r="I36" i="8" s="1"/>
  <c r="H21" i="8"/>
  <c r="H36" i="8" s="1"/>
  <c r="G21" i="8"/>
  <c r="G36" i="8" s="1"/>
  <c r="F21" i="8"/>
  <c r="F36" i="8" s="1"/>
  <c r="E21" i="8"/>
  <c r="E36" i="8" s="1"/>
  <c r="D21" i="8"/>
  <c r="D36" i="8" s="1"/>
  <c r="O20" i="8"/>
  <c r="O35" i="8" s="1"/>
  <c r="N20" i="8"/>
  <c r="N35" i="8" s="1"/>
  <c r="M20" i="8"/>
  <c r="M35" i="8" s="1"/>
  <c r="L20" i="8"/>
  <c r="L35" i="8" s="1"/>
  <c r="K20" i="8"/>
  <c r="K35" i="8" s="1"/>
  <c r="J20" i="8"/>
  <c r="J35" i="8" s="1"/>
  <c r="I20" i="8"/>
  <c r="I35" i="8" s="1"/>
  <c r="H20" i="8"/>
  <c r="H35" i="8" s="1"/>
  <c r="G20" i="8"/>
  <c r="G35" i="8" s="1"/>
  <c r="F20" i="8"/>
  <c r="F35" i="8" s="1"/>
  <c r="E20" i="8"/>
  <c r="E35" i="8" s="1"/>
  <c r="D20" i="8"/>
  <c r="D35" i="8" s="1"/>
  <c r="O19" i="8"/>
  <c r="N19" i="8"/>
  <c r="N34" i="8" s="1"/>
  <c r="M19" i="8"/>
  <c r="M34" i="8" s="1"/>
  <c r="L19" i="8"/>
  <c r="L34" i="8" s="1"/>
  <c r="K19" i="8"/>
  <c r="J19" i="8"/>
  <c r="J34" i="8" s="1"/>
  <c r="I19" i="8"/>
  <c r="I34" i="8" s="1"/>
  <c r="H19" i="8"/>
  <c r="H34" i="8" s="1"/>
  <c r="G19" i="8"/>
  <c r="G34" i="8" s="1"/>
  <c r="F19" i="8"/>
  <c r="F34" i="8" s="1"/>
  <c r="E19" i="8"/>
  <c r="E34" i="8" s="1"/>
  <c r="D19" i="8"/>
  <c r="P19" i="8" s="1"/>
  <c r="E6" i="7" s="1"/>
  <c r="O18" i="8"/>
  <c r="O33" i="8" s="1"/>
  <c r="N18" i="8"/>
  <c r="M18" i="8"/>
  <c r="M33" i="8" s="1"/>
  <c r="L18" i="8"/>
  <c r="K18" i="8"/>
  <c r="K33" i="8" s="1"/>
  <c r="J18" i="8"/>
  <c r="J33" i="8" s="1"/>
  <c r="I18" i="8"/>
  <c r="I33" i="8" s="1"/>
  <c r="H18" i="8"/>
  <c r="G18" i="8"/>
  <c r="G33" i="8" s="1"/>
  <c r="F18" i="8"/>
  <c r="E18" i="8"/>
  <c r="E33" i="8" s="1"/>
  <c r="D18" i="8"/>
  <c r="P17" i="8"/>
  <c r="P15" i="8"/>
  <c r="B15" i="8"/>
  <c r="B44" i="8" s="1"/>
  <c r="P14" i="8"/>
  <c r="B14" i="8"/>
  <c r="P13" i="8"/>
  <c r="B13" i="8"/>
  <c r="B42" i="8" s="1"/>
  <c r="P12" i="8"/>
  <c r="B12" i="8"/>
  <c r="P11" i="8"/>
  <c r="B11" i="8"/>
  <c r="B40" i="8" s="1"/>
  <c r="P10" i="8"/>
  <c r="B10" i="8"/>
  <c r="P9" i="8"/>
  <c r="B9" i="8"/>
  <c r="B38" i="8" s="1"/>
  <c r="P8" i="8"/>
  <c r="B8" i="8"/>
  <c r="P7" i="8"/>
  <c r="B7" i="8"/>
  <c r="B36" i="8" s="1"/>
  <c r="P6" i="8"/>
  <c r="B6" i="8"/>
  <c r="B35" i="8" s="1"/>
  <c r="P5" i="8"/>
  <c r="B5" i="8"/>
  <c r="B34" i="8" s="1"/>
  <c r="P4" i="8"/>
  <c r="B4" i="8"/>
  <c r="P40" i="8" l="1"/>
  <c r="E31" i="7" s="1"/>
  <c r="P36" i="8"/>
  <c r="E27" i="7" s="1"/>
  <c r="D38" i="8"/>
  <c r="P38" i="8" s="1"/>
  <c r="E29" i="7" s="1"/>
  <c r="P42" i="8"/>
  <c r="E33" i="7" s="1"/>
  <c r="E64" i="7"/>
  <c r="P70" i="8"/>
  <c r="E56" i="7"/>
  <c r="E65" i="7" s="1"/>
  <c r="D34" i="8"/>
  <c r="G45" i="8"/>
  <c r="G71" i="8" s="1"/>
  <c r="B33" i="8"/>
  <c r="B18" i="8"/>
  <c r="B39" i="8"/>
  <c r="B24" i="8"/>
  <c r="E45" i="8"/>
  <c r="E71" i="8" s="1"/>
  <c r="I45" i="8"/>
  <c r="I71" i="8" s="1"/>
  <c r="P35" i="8"/>
  <c r="E26" i="7" s="1"/>
  <c r="P37" i="8"/>
  <c r="E28" i="7" s="1"/>
  <c r="P22" i="8"/>
  <c r="E9" i="7" s="1"/>
  <c r="P27" i="8"/>
  <c r="E14" i="7" s="1"/>
  <c r="E30" i="8"/>
  <c r="P63" i="8"/>
  <c r="F30" i="8"/>
  <c r="J30" i="8"/>
  <c r="N30" i="8"/>
  <c r="B19" i="8"/>
  <c r="K30" i="8"/>
  <c r="K34" i="8"/>
  <c r="O34" i="8"/>
  <c r="O45" i="8" s="1"/>
  <c r="O71" i="8" s="1"/>
  <c r="O30" i="8"/>
  <c r="B21" i="8"/>
  <c r="B23" i="8"/>
  <c r="P25" i="8"/>
  <c r="E12" i="7" s="1"/>
  <c r="P43" i="8"/>
  <c r="E34" i="7" s="1"/>
  <c r="P28" i="8"/>
  <c r="E15" i="7" s="1"/>
  <c r="G30" i="8"/>
  <c r="F33" i="8"/>
  <c r="F45" i="8" s="1"/>
  <c r="F71" i="8" s="1"/>
  <c r="N33" i="8"/>
  <c r="N45" i="8" s="1"/>
  <c r="N71" i="8" s="1"/>
  <c r="B41" i="8"/>
  <c r="B26" i="8"/>
  <c r="P41" i="8"/>
  <c r="E32" i="7" s="1"/>
  <c r="P26" i="8"/>
  <c r="E13" i="7" s="1"/>
  <c r="D33" i="8"/>
  <c r="D30" i="8"/>
  <c r="H30" i="8"/>
  <c r="H33" i="8"/>
  <c r="H45" i="8" s="1"/>
  <c r="H71" i="8" s="1"/>
  <c r="L33" i="8"/>
  <c r="L45" i="8" s="1"/>
  <c r="L71" i="8" s="1"/>
  <c r="L30" i="8"/>
  <c r="P18" i="8"/>
  <c r="E5" i="7" s="1"/>
  <c r="B20" i="8"/>
  <c r="P39" i="8"/>
  <c r="E30" i="7" s="1"/>
  <c r="P24" i="8"/>
  <c r="E11" i="7" s="1"/>
  <c r="B27" i="8"/>
  <c r="P29" i="8"/>
  <c r="E16" i="7" s="1"/>
  <c r="M30" i="8"/>
  <c r="J45" i="8"/>
  <c r="J71" i="8" s="1"/>
  <c r="B37" i="8"/>
  <c r="B22" i="8"/>
  <c r="B43" i="8"/>
  <c r="B28" i="8"/>
  <c r="P21" i="8"/>
  <c r="E8" i="7" s="1"/>
  <c r="I30" i="8"/>
  <c r="M45" i="8"/>
  <c r="M71" i="8" s="1"/>
  <c r="P20" i="8"/>
  <c r="E7" i="7" s="1"/>
  <c r="B25" i="8"/>
  <c r="O39" i="1"/>
  <c r="D40" i="1"/>
  <c r="G40" i="1"/>
  <c r="H40" i="1"/>
  <c r="K40" i="1"/>
  <c r="L40" i="1"/>
  <c r="O40" i="1"/>
  <c r="D41" i="1"/>
  <c r="G41" i="1"/>
  <c r="H41" i="1"/>
  <c r="K41" i="1"/>
  <c r="L41" i="1"/>
  <c r="O41" i="1"/>
  <c r="D42" i="1"/>
  <c r="G42" i="1"/>
  <c r="H42" i="1"/>
  <c r="K42" i="1"/>
  <c r="L42" i="1"/>
  <c r="O42" i="1"/>
  <c r="D43" i="1"/>
  <c r="G43" i="1"/>
  <c r="H43" i="1"/>
  <c r="K43" i="1"/>
  <c r="L43" i="1"/>
  <c r="O43" i="1"/>
  <c r="B39" i="1"/>
  <c r="B42" i="1"/>
  <c r="B43" i="1"/>
  <c r="P10" i="1"/>
  <c r="P11" i="1"/>
  <c r="P12" i="1"/>
  <c r="P13" i="1"/>
  <c r="P14" i="1"/>
  <c r="D24" i="1"/>
  <c r="E24" i="1"/>
  <c r="E39" i="1" s="1"/>
  <c r="F24" i="1"/>
  <c r="F39" i="1" s="1"/>
  <c r="G24" i="1"/>
  <c r="G39" i="1" s="1"/>
  <c r="H24" i="1"/>
  <c r="H39" i="1" s="1"/>
  <c r="I24" i="1"/>
  <c r="I39" i="1" s="1"/>
  <c r="J24" i="1"/>
  <c r="J39" i="1" s="1"/>
  <c r="K24" i="1"/>
  <c r="K39" i="1" s="1"/>
  <c r="L24" i="1"/>
  <c r="L39" i="1" s="1"/>
  <c r="M24" i="1"/>
  <c r="M39" i="1" s="1"/>
  <c r="N24" i="1"/>
  <c r="N39" i="1" s="1"/>
  <c r="O24" i="1"/>
  <c r="D25" i="1"/>
  <c r="P25" i="1" s="1"/>
  <c r="D12" i="7" s="1"/>
  <c r="E25" i="1"/>
  <c r="E40" i="1" s="1"/>
  <c r="F25" i="1"/>
  <c r="F40" i="1" s="1"/>
  <c r="G25" i="1"/>
  <c r="H25" i="1"/>
  <c r="I25" i="1"/>
  <c r="I40" i="1" s="1"/>
  <c r="J25" i="1"/>
  <c r="J40" i="1" s="1"/>
  <c r="K25" i="1"/>
  <c r="L25" i="1"/>
  <c r="M25" i="1"/>
  <c r="M40" i="1" s="1"/>
  <c r="N25" i="1"/>
  <c r="N40" i="1" s="1"/>
  <c r="O25" i="1"/>
  <c r="D26" i="1"/>
  <c r="P26" i="1" s="1"/>
  <c r="D13" i="7" s="1"/>
  <c r="E26" i="1"/>
  <c r="E41" i="1" s="1"/>
  <c r="F26" i="1"/>
  <c r="F41" i="1" s="1"/>
  <c r="G26" i="1"/>
  <c r="H26" i="1"/>
  <c r="I26" i="1"/>
  <c r="I41" i="1" s="1"/>
  <c r="J26" i="1"/>
  <c r="J41" i="1" s="1"/>
  <c r="K26" i="1"/>
  <c r="L26" i="1"/>
  <c r="M26" i="1"/>
  <c r="M41" i="1" s="1"/>
  <c r="N26" i="1"/>
  <c r="N41" i="1" s="1"/>
  <c r="O26" i="1"/>
  <c r="D27" i="1"/>
  <c r="E27" i="1"/>
  <c r="E42" i="1" s="1"/>
  <c r="F27" i="1"/>
  <c r="F42" i="1" s="1"/>
  <c r="G27" i="1"/>
  <c r="H27" i="1"/>
  <c r="I27" i="1"/>
  <c r="I42" i="1" s="1"/>
  <c r="J27" i="1"/>
  <c r="J42" i="1" s="1"/>
  <c r="K27" i="1"/>
  <c r="L27" i="1"/>
  <c r="M27" i="1"/>
  <c r="M42" i="1" s="1"/>
  <c r="N27" i="1"/>
  <c r="N42" i="1" s="1"/>
  <c r="O27" i="1"/>
  <c r="D28" i="1"/>
  <c r="P28" i="1" s="1"/>
  <c r="D15" i="7" s="1"/>
  <c r="E28" i="1"/>
  <c r="E43" i="1" s="1"/>
  <c r="F28" i="1"/>
  <c r="F43" i="1" s="1"/>
  <c r="G28" i="1"/>
  <c r="H28" i="1"/>
  <c r="I28" i="1"/>
  <c r="I43" i="1" s="1"/>
  <c r="J28" i="1"/>
  <c r="J43" i="1" s="1"/>
  <c r="K28" i="1"/>
  <c r="L28" i="1"/>
  <c r="M28" i="1"/>
  <c r="M43" i="1" s="1"/>
  <c r="N28" i="1"/>
  <c r="N43" i="1" s="1"/>
  <c r="O28" i="1"/>
  <c r="B10" i="1"/>
  <c r="B24" i="1" s="1"/>
  <c r="B11" i="1"/>
  <c r="B25" i="1" s="1"/>
  <c r="B12" i="1"/>
  <c r="B26" i="1" s="1"/>
  <c r="B13" i="1"/>
  <c r="B27" i="1" s="1"/>
  <c r="B14" i="1"/>
  <c r="B28" i="1" s="1"/>
  <c r="B15" i="1"/>
  <c r="B44" i="1" s="1"/>
  <c r="B6" i="7"/>
  <c r="B7" i="7"/>
  <c r="B8" i="7"/>
  <c r="B9" i="7"/>
  <c r="B10" i="7"/>
  <c r="B11" i="7"/>
  <c r="B12" i="7"/>
  <c r="B13" i="7"/>
  <c r="B14" i="7"/>
  <c r="B15" i="7"/>
  <c r="E48" i="4"/>
  <c r="F48" i="4"/>
  <c r="G48" i="4"/>
  <c r="E49" i="4"/>
  <c r="F49" i="4"/>
  <c r="D46" i="4"/>
  <c r="D48" i="4"/>
  <c r="D49" i="4"/>
  <c r="D45" i="4"/>
  <c r="B47" i="4"/>
  <c r="B32" i="7" s="1"/>
  <c r="B48" i="4"/>
  <c r="B33" i="7" s="1"/>
  <c r="P10" i="4"/>
  <c r="P11" i="4"/>
  <c r="P12" i="4"/>
  <c r="P13" i="4"/>
  <c r="P14" i="4"/>
  <c r="P15" i="4"/>
  <c r="G49" i="4"/>
  <c r="O49" i="4"/>
  <c r="D47" i="4"/>
  <c r="O46" i="4"/>
  <c r="E45" i="4"/>
  <c r="F45" i="4"/>
  <c r="G45" i="4"/>
  <c r="B24" i="4"/>
  <c r="B45" i="4" s="1"/>
  <c r="B30" i="7" s="1"/>
  <c r="B25" i="4"/>
  <c r="B46" i="4" s="1"/>
  <c r="B31" i="7" s="1"/>
  <c r="B26" i="4"/>
  <c r="B27" i="4"/>
  <c r="B28" i="4"/>
  <c r="B49" i="4" s="1"/>
  <c r="B34" i="7" s="1"/>
  <c r="B29" i="4"/>
  <c r="P43" i="1" l="1"/>
  <c r="D34" i="7" s="1"/>
  <c r="P42" i="1"/>
  <c r="D33" i="7" s="1"/>
  <c r="P40" i="1"/>
  <c r="D31" i="7" s="1"/>
  <c r="P41" i="1"/>
  <c r="D32" i="7" s="1"/>
  <c r="B41" i="1"/>
  <c r="P27" i="1"/>
  <c r="D14" i="7" s="1"/>
  <c r="B40" i="1"/>
  <c r="L49" i="4"/>
  <c r="H49" i="4"/>
  <c r="J49" i="4"/>
  <c r="M49" i="4"/>
  <c r="I49" i="4"/>
  <c r="P28" i="4"/>
  <c r="C15" i="7" s="1"/>
  <c r="K49" i="4"/>
  <c r="N49" i="4"/>
  <c r="H48" i="4"/>
  <c r="G46" i="4"/>
  <c r="K46" i="4"/>
  <c r="N46" i="4"/>
  <c r="F46" i="4"/>
  <c r="M46" i="4"/>
  <c r="I46" i="4"/>
  <c r="E46" i="4"/>
  <c r="L46" i="4"/>
  <c r="H46" i="4"/>
  <c r="P25" i="4"/>
  <c r="C12" i="7" s="1"/>
  <c r="J46" i="4"/>
  <c r="E17" i="7"/>
  <c r="G73" i="8"/>
  <c r="I73" i="8"/>
  <c r="O73" i="8"/>
  <c r="F73" i="8"/>
  <c r="D45" i="8"/>
  <c r="D71" i="8" s="1"/>
  <c r="D73" i="8" s="1"/>
  <c r="P33" i="8"/>
  <c r="P30" i="8"/>
  <c r="Q18" i="8" s="1"/>
  <c r="H73" i="8"/>
  <c r="N73" i="8"/>
  <c r="E73" i="8"/>
  <c r="L73" i="8"/>
  <c r="K45" i="8"/>
  <c r="K71" i="8" s="1"/>
  <c r="K73" i="8" s="1"/>
  <c r="P34" i="8"/>
  <c r="E25" i="7" s="1"/>
  <c r="J73" i="8"/>
  <c r="M73" i="8"/>
  <c r="P24" i="1"/>
  <c r="D11" i="7" s="1"/>
  <c r="D39" i="1"/>
  <c r="P39" i="1" s="1"/>
  <c r="D30" i="7" s="1"/>
  <c r="D23" i="1"/>
  <c r="P49" i="4" l="1"/>
  <c r="C34" i="7" s="1"/>
  <c r="I48" i="4"/>
  <c r="P46" i="4"/>
  <c r="C31" i="7" s="1"/>
  <c r="H45" i="4"/>
  <c r="Q27" i="8"/>
  <c r="Q21" i="8"/>
  <c r="Q29" i="8"/>
  <c r="Q28" i="8"/>
  <c r="Q22" i="8"/>
  <c r="Q24" i="8"/>
  <c r="P45" i="8"/>
  <c r="P71" i="8" s="1"/>
  <c r="E24" i="7"/>
  <c r="E36" i="7" s="1"/>
  <c r="E37" i="7" s="1"/>
  <c r="E67" i="7" s="1"/>
  <c r="Q25" i="8"/>
  <c r="Q20" i="8"/>
  <c r="P73" i="8"/>
  <c r="Q30" i="8"/>
  <c r="Q23" i="8"/>
  <c r="Q19" i="8"/>
  <c r="Q26" i="8"/>
  <c r="E47" i="4"/>
  <c r="B34" i="4"/>
  <c r="B21" i="7" s="1"/>
  <c r="B33" i="4"/>
  <c r="B20" i="7" s="1"/>
  <c r="B32" i="4"/>
  <c r="B19" i="7" s="1"/>
  <c r="B61" i="7"/>
  <c r="B60" i="7"/>
  <c r="B59" i="7"/>
  <c r="J48" i="4" l="1"/>
  <c r="I45" i="4"/>
  <c r="F47" i="4"/>
  <c r="B49" i="1"/>
  <c r="B50" i="1"/>
  <c r="B51" i="1"/>
  <c r="B52" i="1"/>
  <c r="B53" i="1"/>
  <c r="B54" i="1"/>
  <c r="B55" i="1"/>
  <c r="B56" i="1"/>
  <c r="B57" i="1"/>
  <c r="B58" i="1"/>
  <c r="B59" i="1"/>
  <c r="B60" i="1"/>
  <c r="B61" i="1"/>
  <c r="B62" i="1"/>
  <c r="B48" i="1"/>
  <c r="B47" i="1"/>
  <c r="K48" i="4" l="1"/>
  <c r="J45" i="4"/>
  <c r="G47" i="4"/>
  <c r="B18" i="4"/>
  <c r="B19" i="4"/>
  <c r="L48" i="4" l="1"/>
  <c r="K45" i="4"/>
  <c r="H47" i="4"/>
  <c r="P66" i="1"/>
  <c r="D60" i="7" s="1"/>
  <c r="P67" i="1"/>
  <c r="D61" i="7" s="1"/>
  <c r="P68" i="1"/>
  <c r="D62" i="7" s="1"/>
  <c r="P74" i="4"/>
  <c r="C60" i="7" s="1"/>
  <c r="P75" i="4"/>
  <c r="C61" i="7" s="1"/>
  <c r="P76" i="4"/>
  <c r="C62" i="7" s="1"/>
  <c r="P77" i="4"/>
  <c r="C63" i="7" s="1"/>
  <c r="P53" i="4"/>
  <c r="C40" i="7" s="1"/>
  <c r="P54" i="4"/>
  <c r="C41" i="7" s="1"/>
  <c r="P55" i="4"/>
  <c r="C42" i="7" s="1"/>
  <c r="P56" i="4"/>
  <c r="C43" i="7" s="1"/>
  <c r="P57" i="4"/>
  <c r="C44" i="7" s="1"/>
  <c r="P58" i="4"/>
  <c r="C45" i="7" s="1"/>
  <c r="P59" i="4"/>
  <c r="C46" i="7" s="1"/>
  <c r="P60" i="4"/>
  <c r="C47" i="7" s="1"/>
  <c r="P61" i="4"/>
  <c r="C48" i="7" s="1"/>
  <c r="P62" i="4"/>
  <c r="C49" i="7" s="1"/>
  <c r="P63" i="4"/>
  <c r="C50" i="7" s="1"/>
  <c r="P64" i="4"/>
  <c r="C51" i="7" s="1"/>
  <c r="P65" i="4"/>
  <c r="C52" i="7" s="1"/>
  <c r="P66" i="4"/>
  <c r="C53" i="7" s="1"/>
  <c r="P67" i="4"/>
  <c r="C54" i="7" s="1"/>
  <c r="P68" i="4"/>
  <c r="C55" i="7" s="1"/>
  <c r="B42" i="7"/>
  <c r="B43" i="7"/>
  <c r="B44" i="7"/>
  <c r="B45" i="7"/>
  <c r="B46" i="7"/>
  <c r="B47" i="7"/>
  <c r="B48" i="7"/>
  <c r="B49" i="7"/>
  <c r="B50" i="7"/>
  <c r="B51" i="7"/>
  <c r="B52" i="7"/>
  <c r="B53" i="7"/>
  <c r="B54" i="7"/>
  <c r="B55" i="7"/>
  <c r="B41" i="7"/>
  <c r="B40" i="7"/>
  <c r="D18" i="1"/>
  <c r="D33" i="1"/>
  <c r="E18" i="1"/>
  <c r="E33" i="1" s="1"/>
  <c r="F18" i="1"/>
  <c r="F33" i="1" s="1"/>
  <c r="G18" i="1"/>
  <c r="G33" i="1" s="1"/>
  <c r="H18" i="1"/>
  <c r="H33" i="1" s="1"/>
  <c r="I18" i="1"/>
  <c r="I33" i="1" s="1"/>
  <c r="J18" i="1"/>
  <c r="J33" i="1"/>
  <c r="K18" i="1"/>
  <c r="K33" i="1" s="1"/>
  <c r="L18" i="1"/>
  <c r="L33" i="1" s="1"/>
  <c r="M18" i="1"/>
  <c r="M33" i="1" s="1"/>
  <c r="N18" i="1"/>
  <c r="N33" i="1" s="1"/>
  <c r="O18" i="1"/>
  <c r="O33" i="1" s="1"/>
  <c r="D19" i="1"/>
  <c r="D34" i="1" s="1"/>
  <c r="E19" i="1"/>
  <c r="E34" i="1" s="1"/>
  <c r="F19" i="1"/>
  <c r="F34" i="1" s="1"/>
  <c r="G19" i="1"/>
  <c r="G34" i="1" s="1"/>
  <c r="H19" i="1"/>
  <c r="H34" i="1" s="1"/>
  <c r="I19" i="1"/>
  <c r="I34" i="1"/>
  <c r="J19" i="1"/>
  <c r="J34" i="1" s="1"/>
  <c r="K19" i="1"/>
  <c r="K34" i="1"/>
  <c r="L19" i="1"/>
  <c r="L34" i="1" s="1"/>
  <c r="M19" i="1"/>
  <c r="M34" i="1" s="1"/>
  <c r="N19" i="1"/>
  <c r="N34" i="1" s="1"/>
  <c r="O19" i="1"/>
  <c r="O34" i="1" s="1"/>
  <c r="D20" i="1"/>
  <c r="D35" i="1" s="1"/>
  <c r="E20" i="1"/>
  <c r="E35" i="1" s="1"/>
  <c r="F20" i="1"/>
  <c r="F35" i="1" s="1"/>
  <c r="G20" i="1"/>
  <c r="G35" i="1" s="1"/>
  <c r="H20" i="1"/>
  <c r="H35" i="1" s="1"/>
  <c r="I20" i="1"/>
  <c r="I35" i="1" s="1"/>
  <c r="J20" i="1"/>
  <c r="J35" i="1"/>
  <c r="K20" i="1"/>
  <c r="K35" i="1" s="1"/>
  <c r="L20" i="1"/>
  <c r="L35" i="1"/>
  <c r="M20" i="1"/>
  <c r="M35" i="1" s="1"/>
  <c r="N20" i="1"/>
  <c r="N35" i="1" s="1"/>
  <c r="O20" i="1"/>
  <c r="O35" i="1" s="1"/>
  <c r="D21" i="1"/>
  <c r="D36" i="1" s="1"/>
  <c r="E21" i="1"/>
  <c r="E36" i="1" s="1"/>
  <c r="F21" i="1"/>
  <c r="F36" i="1" s="1"/>
  <c r="G21" i="1"/>
  <c r="G36" i="1" s="1"/>
  <c r="H21" i="1"/>
  <c r="H36" i="1" s="1"/>
  <c r="I21" i="1"/>
  <c r="I36" i="1" s="1"/>
  <c r="J21" i="1"/>
  <c r="J36" i="1" s="1"/>
  <c r="K21" i="1"/>
  <c r="K36" i="1"/>
  <c r="L21" i="1"/>
  <c r="L36" i="1" s="1"/>
  <c r="M21" i="1"/>
  <c r="M36" i="1" s="1"/>
  <c r="N21" i="1"/>
  <c r="N36" i="1" s="1"/>
  <c r="O21" i="1"/>
  <c r="O36" i="1" s="1"/>
  <c r="D22" i="1"/>
  <c r="D37" i="1" s="1"/>
  <c r="E22" i="1"/>
  <c r="E37" i="1" s="1"/>
  <c r="F22" i="1"/>
  <c r="F37" i="1" s="1"/>
  <c r="G22" i="1"/>
  <c r="G37" i="1" s="1"/>
  <c r="H22" i="1"/>
  <c r="H37" i="1" s="1"/>
  <c r="I22" i="1"/>
  <c r="I37" i="1" s="1"/>
  <c r="J22" i="1"/>
  <c r="J37" i="1" s="1"/>
  <c r="K22" i="1"/>
  <c r="K37" i="1" s="1"/>
  <c r="L22" i="1"/>
  <c r="L37" i="1" s="1"/>
  <c r="M22" i="1"/>
  <c r="M37" i="1" s="1"/>
  <c r="N22" i="1"/>
  <c r="O22" i="1"/>
  <c r="O37" i="1" s="1"/>
  <c r="D38" i="1"/>
  <c r="E23" i="1"/>
  <c r="E38" i="1" s="1"/>
  <c r="F23" i="1"/>
  <c r="F38" i="1" s="1"/>
  <c r="G23" i="1"/>
  <c r="G38" i="1" s="1"/>
  <c r="H23" i="1"/>
  <c r="H38" i="1" s="1"/>
  <c r="I23" i="1"/>
  <c r="I38" i="1" s="1"/>
  <c r="J23" i="1"/>
  <c r="J38" i="1" s="1"/>
  <c r="K23" i="1"/>
  <c r="K38" i="1" s="1"/>
  <c r="L23" i="1"/>
  <c r="L38" i="1" s="1"/>
  <c r="M23" i="1"/>
  <c r="M38" i="1" s="1"/>
  <c r="N23" i="1"/>
  <c r="N38" i="1" s="1"/>
  <c r="O23" i="1"/>
  <c r="O38" i="1" s="1"/>
  <c r="D29" i="1"/>
  <c r="D44" i="1" s="1"/>
  <c r="E29" i="1"/>
  <c r="E44" i="1" s="1"/>
  <c r="F29" i="1"/>
  <c r="F44" i="1" s="1"/>
  <c r="G29" i="1"/>
  <c r="G44" i="1" s="1"/>
  <c r="H29" i="1"/>
  <c r="H44" i="1" s="1"/>
  <c r="I29" i="1"/>
  <c r="I44" i="1" s="1"/>
  <c r="J29" i="1"/>
  <c r="J44" i="1" s="1"/>
  <c r="K29" i="1"/>
  <c r="K44" i="1" s="1"/>
  <c r="L29" i="1"/>
  <c r="L44" i="1" s="1"/>
  <c r="M29" i="1"/>
  <c r="M44" i="1" s="1"/>
  <c r="N29" i="1"/>
  <c r="N44" i="1" s="1"/>
  <c r="O29" i="1"/>
  <c r="O44" i="1" s="1"/>
  <c r="D22" i="4"/>
  <c r="D43" i="4" s="1"/>
  <c r="G22" i="4"/>
  <c r="G43" i="4" s="1"/>
  <c r="E22" i="4"/>
  <c r="E43" i="4" s="1"/>
  <c r="F43" i="4"/>
  <c r="H43" i="4"/>
  <c r="I22" i="4"/>
  <c r="I43" i="4" s="1"/>
  <c r="J22" i="4"/>
  <c r="J43" i="4" s="1"/>
  <c r="K22" i="4"/>
  <c r="K43" i="4" s="1"/>
  <c r="L22" i="4"/>
  <c r="L43" i="4" s="1"/>
  <c r="M22" i="4"/>
  <c r="M43" i="4" s="1"/>
  <c r="N22" i="4"/>
  <c r="N43" i="4" s="1"/>
  <c r="O22" i="4"/>
  <c r="O43" i="4" s="1"/>
  <c r="G23" i="4"/>
  <c r="G44" i="4" s="1"/>
  <c r="E23" i="4"/>
  <c r="E44" i="4" s="1"/>
  <c r="H44" i="4"/>
  <c r="I44" i="4"/>
  <c r="J23" i="4"/>
  <c r="J44" i="4" s="1"/>
  <c r="K23" i="4"/>
  <c r="K44" i="4"/>
  <c r="L23" i="4"/>
  <c r="L44" i="4" s="1"/>
  <c r="M23" i="4"/>
  <c r="M44" i="4" s="1"/>
  <c r="N23" i="4"/>
  <c r="N44" i="4" s="1"/>
  <c r="O23" i="4"/>
  <c r="O44" i="4" s="1"/>
  <c r="D50" i="4"/>
  <c r="G50" i="4"/>
  <c r="E50" i="4"/>
  <c r="F29" i="4"/>
  <c r="F50" i="4" s="1"/>
  <c r="H50" i="4"/>
  <c r="I50" i="4"/>
  <c r="J50" i="4"/>
  <c r="K50" i="4"/>
  <c r="L29" i="4"/>
  <c r="L50" i="4" s="1"/>
  <c r="M29" i="4"/>
  <c r="M50" i="4" s="1"/>
  <c r="N29" i="4"/>
  <c r="N50" i="4" s="1"/>
  <c r="O29" i="4"/>
  <c r="O50" i="4" s="1"/>
  <c r="G18" i="4"/>
  <c r="G39" i="4" s="1"/>
  <c r="D18" i="4"/>
  <c r="D39" i="4" s="1"/>
  <c r="E18" i="4"/>
  <c r="F18" i="4"/>
  <c r="F39" i="4" s="1"/>
  <c r="H39" i="4"/>
  <c r="I39" i="4"/>
  <c r="J18" i="4"/>
  <c r="J39" i="4" s="1"/>
  <c r="K18" i="4"/>
  <c r="K39" i="4" s="1"/>
  <c r="L18" i="4"/>
  <c r="L39" i="4" s="1"/>
  <c r="M18" i="4"/>
  <c r="M39" i="4" s="1"/>
  <c r="N18" i="4"/>
  <c r="O18" i="4"/>
  <c r="O39" i="4" s="1"/>
  <c r="G19" i="4"/>
  <c r="G40" i="4" s="1"/>
  <c r="D19" i="4"/>
  <c r="D40" i="4" s="1"/>
  <c r="E19" i="4"/>
  <c r="E40" i="4" s="1"/>
  <c r="F19" i="4"/>
  <c r="F40" i="4" s="1"/>
  <c r="H40" i="4"/>
  <c r="I19" i="4"/>
  <c r="J19" i="4"/>
  <c r="J40" i="4" s="1"/>
  <c r="K19" i="4"/>
  <c r="K40" i="4" s="1"/>
  <c r="L19" i="4"/>
  <c r="L40" i="4" s="1"/>
  <c r="M19" i="4"/>
  <c r="M40" i="4" s="1"/>
  <c r="N19" i="4"/>
  <c r="N40" i="4" s="1"/>
  <c r="O19" i="4"/>
  <c r="G20" i="4"/>
  <c r="G41" i="4" s="1"/>
  <c r="D20" i="4"/>
  <c r="D41" i="4" s="1"/>
  <c r="E20" i="4"/>
  <c r="F20" i="4"/>
  <c r="F41" i="4" s="1"/>
  <c r="H41" i="4"/>
  <c r="I20" i="4"/>
  <c r="I41" i="4" s="1"/>
  <c r="J20" i="4"/>
  <c r="J41" i="4" s="1"/>
  <c r="K20" i="4"/>
  <c r="K41" i="4" s="1"/>
  <c r="L20" i="4"/>
  <c r="L41" i="4" s="1"/>
  <c r="M20" i="4"/>
  <c r="M41" i="4" s="1"/>
  <c r="N20" i="4"/>
  <c r="N41" i="4" s="1"/>
  <c r="O20" i="4"/>
  <c r="O41" i="4" s="1"/>
  <c r="G21" i="4"/>
  <c r="G42" i="4" s="1"/>
  <c r="D21" i="4"/>
  <c r="D42" i="4" s="1"/>
  <c r="E21" i="4"/>
  <c r="E42" i="4" s="1"/>
  <c r="F21" i="4"/>
  <c r="F42" i="4" s="1"/>
  <c r="H42" i="4"/>
  <c r="I21" i="4"/>
  <c r="I42" i="4" s="1"/>
  <c r="J21" i="4"/>
  <c r="J42" i="4" s="1"/>
  <c r="K21" i="4"/>
  <c r="K42" i="4" s="1"/>
  <c r="L21" i="4"/>
  <c r="L42" i="4"/>
  <c r="M21" i="4"/>
  <c r="M42" i="4" s="1"/>
  <c r="N21" i="4"/>
  <c r="N42" i="4" s="1"/>
  <c r="O21" i="4"/>
  <c r="O42" i="4" s="1"/>
  <c r="P49" i="1"/>
  <c r="D42" i="7" s="1"/>
  <c r="P50" i="1"/>
  <c r="D43" i="7"/>
  <c r="P51" i="1"/>
  <c r="D44" i="7" s="1"/>
  <c r="P52" i="1"/>
  <c r="D45" i="7" s="1"/>
  <c r="P53" i="1"/>
  <c r="D46" i="7" s="1"/>
  <c r="P54" i="1"/>
  <c r="D47" i="7"/>
  <c r="P55" i="1"/>
  <c r="D48" i="7" s="1"/>
  <c r="P56" i="1"/>
  <c r="D49" i="7" s="1"/>
  <c r="P57" i="1"/>
  <c r="D50" i="7" s="1"/>
  <c r="P58" i="1"/>
  <c r="D51" i="7"/>
  <c r="P59" i="1"/>
  <c r="D52" i="7" s="1"/>
  <c r="P60" i="1"/>
  <c r="D53" i="7" s="1"/>
  <c r="P61" i="1"/>
  <c r="D54" i="7" s="1"/>
  <c r="P48" i="1"/>
  <c r="D41" i="7"/>
  <c r="P47" i="1"/>
  <c r="D40" i="7"/>
  <c r="B40" i="4"/>
  <c r="B25" i="7" s="1"/>
  <c r="B39" i="4"/>
  <c r="B24" i="7" s="1"/>
  <c r="B16" i="7"/>
  <c r="B5" i="7"/>
  <c r="P8" i="1"/>
  <c r="P9" i="1"/>
  <c r="B8" i="1"/>
  <c r="B37" i="1" s="1"/>
  <c r="B9" i="1"/>
  <c r="B38" i="1" s="1"/>
  <c r="B29" i="1"/>
  <c r="B5" i="1"/>
  <c r="B19" i="1" s="1"/>
  <c r="B6" i="1"/>
  <c r="B35" i="1" s="1"/>
  <c r="B7" i="1"/>
  <c r="B21" i="1" s="1"/>
  <c r="B22" i="4"/>
  <c r="B43" i="4" s="1"/>
  <c r="B28" i="7" s="1"/>
  <c r="B23" i="4"/>
  <c r="B44" i="4" s="1"/>
  <c r="B29" i="7" s="1"/>
  <c r="B20" i="4"/>
  <c r="B41" i="4" s="1"/>
  <c r="B26" i="7" s="1"/>
  <c r="P8" i="4"/>
  <c r="P9" i="4"/>
  <c r="D25" i="5"/>
  <c r="E25" i="5"/>
  <c r="E28" i="5" s="1"/>
  <c r="C25" i="5"/>
  <c r="C28" i="5" s="1"/>
  <c r="C19" i="7" s="1"/>
  <c r="D63" i="1"/>
  <c r="E63" i="1"/>
  <c r="P63" i="1" s="1"/>
  <c r="F63" i="1"/>
  <c r="G63" i="1"/>
  <c r="H63" i="1"/>
  <c r="I63" i="1"/>
  <c r="J63" i="1"/>
  <c r="K63" i="1"/>
  <c r="L63" i="1"/>
  <c r="M63" i="1"/>
  <c r="N63" i="1"/>
  <c r="O63" i="1"/>
  <c r="P5" i="1"/>
  <c r="P6" i="1"/>
  <c r="B21" i="4"/>
  <c r="B42" i="4" s="1"/>
  <c r="B27" i="7" s="1"/>
  <c r="B50" i="4"/>
  <c r="B35" i="7" s="1"/>
  <c r="P5" i="4"/>
  <c r="P6" i="4"/>
  <c r="F78" i="4"/>
  <c r="F35" i="4"/>
  <c r="D69" i="4"/>
  <c r="E78" i="4"/>
  <c r="E69" i="4"/>
  <c r="F69" i="4"/>
  <c r="G69" i="4"/>
  <c r="H69" i="4"/>
  <c r="I69" i="4"/>
  <c r="J69" i="4"/>
  <c r="K69" i="4"/>
  <c r="L69" i="4"/>
  <c r="M69" i="4"/>
  <c r="N69" i="4"/>
  <c r="O69" i="4"/>
  <c r="G78" i="4"/>
  <c r="H78" i="4"/>
  <c r="H35" i="4"/>
  <c r="I35" i="4"/>
  <c r="I78" i="4"/>
  <c r="J78" i="4"/>
  <c r="K35" i="4"/>
  <c r="K78" i="4"/>
  <c r="L35" i="4"/>
  <c r="L78" i="4"/>
  <c r="M78" i="4"/>
  <c r="N35" i="4"/>
  <c r="N78" i="4"/>
  <c r="O35" i="4"/>
  <c r="O78" i="4"/>
  <c r="P16" i="4"/>
  <c r="E35" i="4"/>
  <c r="G35" i="4"/>
  <c r="J35" i="4"/>
  <c r="M35" i="4"/>
  <c r="P73" i="4"/>
  <c r="C59" i="7" s="1"/>
  <c r="G31" i="4"/>
  <c r="H31" i="4" s="1"/>
  <c r="I31" i="4" s="1"/>
  <c r="J31" i="4" s="1"/>
  <c r="K31" i="4" s="1"/>
  <c r="L31" i="4" s="1"/>
  <c r="M31" i="4" s="1"/>
  <c r="N31" i="4" s="1"/>
  <c r="O31" i="4" s="1"/>
  <c r="D31" i="4" s="1"/>
  <c r="E31" i="4" s="1"/>
  <c r="P7" i="4"/>
  <c r="P4" i="4"/>
  <c r="B25" i="5"/>
  <c r="B28" i="5" s="1"/>
  <c r="B4" i="1"/>
  <c r="B33" i="1" s="1"/>
  <c r="O70" i="1"/>
  <c r="N70" i="1"/>
  <c r="M70" i="1"/>
  <c r="L70" i="1"/>
  <c r="K70" i="1"/>
  <c r="J70" i="1"/>
  <c r="I70" i="1"/>
  <c r="H70" i="1"/>
  <c r="G70" i="1"/>
  <c r="F70" i="1"/>
  <c r="E70" i="1"/>
  <c r="B66" i="1"/>
  <c r="B67" i="1"/>
  <c r="B68" i="1"/>
  <c r="B65" i="1"/>
  <c r="D70" i="1"/>
  <c r="P65" i="1"/>
  <c r="D59" i="7" s="1"/>
  <c r="D64" i="7" s="1"/>
  <c r="P69" i="1"/>
  <c r="D63" i="7" s="1"/>
  <c r="P64" i="1"/>
  <c r="P62" i="1"/>
  <c r="D55" i="7" s="1"/>
  <c r="P17" i="1"/>
  <c r="P15" i="1"/>
  <c r="P7" i="1"/>
  <c r="P4" i="1"/>
  <c r="G16" i="5"/>
  <c r="G4" i="5"/>
  <c r="G11" i="5"/>
  <c r="G12" i="5"/>
  <c r="G13" i="5"/>
  <c r="G14" i="5"/>
  <c r="G20" i="5"/>
  <c r="G19" i="5"/>
  <c r="G21" i="5"/>
  <c r="G27" i="5"/>
  <c r="G5" i="5"/>
  <c r="G6" i="5"/>
  <c r="G15" i="5"/>
  <c r="G17" i="5"/>
  <c r="G22" i="5"/>
  <c r="G23" i="5"/>
  <c r="G24" i="5"/>
  <c r="P70" i="1" l="1"/>
  <c r="M48" i="4"/>
  <c r="L45" i="4"/>
  <c r="C21" i="7"/>
  <c r="D34" i="4"/>
  <c r="P34" i="4" s="1"/>
  <c r="P19" i="1"/>
  <c r="D6" i="7" s="1"/>
  <c r="P21" i="1"/>
  <c r="D8" i="7" s="1"/>
  <c r="P20" i="1"/>
  <c r="D7" i="7" s="1"/>
  <c r="P18" i="1"/>
  <c r="D5" i="7" s="1"/>
  <c r="J30" i="4"/>
  <c r="J36" i="4" s="1"/>
  <c r="I47" i="4"/>
  <c r="B20" i="1"/>
  <c r="B36" i="1"/>
  <c r="F45" i="1"/>
  <c r="F71" i="1" s="1"/>
  <c r="F30" i="1"/>
  <c r="P29" i="1"/>
  <c r="D16" i="7" s="1"/>
  <c r="K45" i="1"/>
  <c r="K71" i="1" s="1"/>
  <c r="J45" i="1"/>
  <c r="J71" i="1" s="1"/>
  <c r="H45" i="1"/>
  <c r="H71" i="1" s="1"/>
  <c r="N30" i="1"/>
  <c r="P23" i="1"/>
  <c r="D10" i="7" s="1"/>
  <c r="G30" i="1"/>
  <c r="N37" i="1"/>
  <c r="N45" i="1" s="1"/>
  <c r="N71" i="1" s="1"/>
  <c r="K30" i="1"/>
  <c r="H30" i="1"/>
  <c r="J30" i="1"/>
  <c r="O30" i="1"/>
  <c r="M30" i="1"/>
  <c r="D30" i="1"/>
  <c r="P22" i="1"/>
  <c r="L30" i="1"/>
  <c r="E30" i="1"/>
  <c r="I30" i="1"/>
  <c r="O45" i="1"/>
  <c r="O71" i="1" s="1"/>
  <c r="L45" i="1"/>
  <c r="L71" i="1" s="1"/>
  <c r="G45" i="1"/>
  <c r="G71" i="1" s="1"/>
  <c r="I45" i="1"/>
  <c r="I71" i="1" s="1"/>
  <c r="I73" i="1" s="1"/>
  <c r="M45" i="1"/>
  <c r="M71" i="1" s="1"/>
  <c r="E45" i="1"/>
  <c r="E71" i="1" s="1"/>
  <c r="B18" i="1"/>
  <c r="G51" i="4"/>
  <c r="G79" i="4" s="1"/>
  <c r="H51" i="4"/>
  <c r="H79" i="4" s="1"/>
  <c r="P21" i="4"/>
  <c r="C8" i="7" s="1"/>
  <c r="D30" i="4"/>
  <c r="H30" i="4"/>
  <c r="H36" i="4" s="1"/>
  <c r="B23" i="1"/>
  <c r="B22" i="1"/>
  <c r="B34" i="1"/>
  <c r="D32" i="4"/>
  <c r="P32" i="4" s="1"/>
  <c r="O40" i="4"/>
  <c r="P69" i="4"/>
  <c r="P19" i="4"/>
  <c r="I30" i="4"/>
  <c r="I36" i="4" s="1"/>
  <c r="I40" i="4"/>
  <c r="N39" i="4"/>
  <c r="E39" i="4"/>
  <c r="P18" i="4"/>
  <c r="P50" i="4"/>
  <c r="C35" i="7" s="1"/>
  <c r="D44" i="4"/>
  <c r="P44" i="1"/>
  <c r="P36" i="1"/>
  <c r="D27" i="7" s="1"/>
  <c r="C56" i="7"/>
  <c r="E41" i="4"/>
  <c r="P41" i="4" s="1"/>
  <c r="C26" i="7" s="1"/>
  <c r="P20" i="4"/>
  <c r="P38" i="1"/>
  <c r="D29" i="7" s="1"/>
  <c r="P33" i="1"/>
  <c r="G30" i="4"/>
  <c r="G36" i="4" s="1"/>
  <c r="P78" i="4"/>
  <c r="P29" i="4"/>
  <c r="P42" i="4"/>
  <c r="C27" i="7" s="1"/>
  <c r="P43" i="4"/>
  <c r="C28" i="7" s="1"/>
  <c r="P34" i="1"/>
  <c r="D25" i="7" s="1"/>
  <c r="D45" i="1"/>
  <c r="D71" i="1" s="1"/>
  <c r="E30" i="4"/>
  <c r="E36" i="4" s="1"/>
  <c r="D28" i="5"/>
  <c r="C20" i="7" s="1"/>
  <c r="D56" i="7"/>
  <c r="D65" i="7" s="1"/>
  <c r="P22" i="4"/>
  <c r="P35" i="1"/>
  <c r="D26" i="7" s="1"/>
  <c r="G28" i="5"/>
  <c r="D71" i="4" s="1"/>
  <c r="C29" i="5"/>
  <c r="E29" i="5"/>
  <c r="B29" i="5"/>
  <c r="C22" i="7" l="1"/>
  <c r="N48" i="4"/>
  <c r="M45" i="4"/>
  <c r="I51" i="4"/>
  <c r="I79" i="4" s="1"/>
  <c r="I81" i="4" s="1"/>
  <c r="J73" i="1"/>
  <c r="D35" i="7"/>
  <c r="H81" i="4"/>
  <c r="J47" i="4"/>
  <c r="J51" i="4" s="1"/>
  <c r="J79" i="4" s="1"/>
  <c r="J81" i="4" s="1"/>
  <c r="G73" i="1"/>
  <c r="F73" i="1"/>
  <c r="H73" i="1"/>
  <c r="N73" i="1"/>
  <c r="K73" i="1"/>
  <c r="E73" i="1"/>
  <c r="P37" i="1"/>
  <c r="D28" i="7" s="1"/>
  <c r="L73" i="1"/>
  <c r="M73" i="1"/>
  <c r="O73" i="1"/>
  <c r="P30" i="1"/>
  <c r="D9" i="7"/>
  <c r="D17" i="7" s="1"/>
  <c r="D73" i="1"/>
  <c r="G81" i="4"/>
  <c r="D29" i="5"/>
  <c r="G29" i="5" s="1"/>
  <c r="D33" i="4"/>
  <c r="D35" i="4" s="1"/>
  <c r="P35" i="4" s="1"/>
  <c r="D78" i="4"/>
  <c r="P40" i="4"/>
  <c r="C25" i="7" s="1"/>
  <c r="D24" i="7"/>
  <c r="D51" i="4"/>
  <c r="C6" i="7"/>
  <c r="C9" i="7"/>
  <c r="C16" i="7"/>
  <c r="C7" i="7"/>
  <c r="C5" i="7"/>
  <c r="E51" i="4"/>
  <c r="E79" i="4" s="1"/>
  <c r="E81" i="4" s="1"/>
  <c r="P39" i="4"/>
  <c r="D36" i="7" l="1"/>
  <c r="D37" i="7" s="1"/>
  <c r="O48" i="4"/>
  <c r="P48" i="4" s="1"/>
  <c r="C33" i="7" s="1"/>
  <c r="P27" i="4"/>
  <c r="C14" i="7" s="1"/>
  <c r="N45" i="4"/>
  <c r="Q25" i="1"/>
  <c r="Q26" i="1"/>
  <c r="Q28" i="1"/>
  <c r="Q27" i="1"/>
  <c r="Q24" i="1"/>
  <c r="P45" i="1"/>
  <c r="P71" i="1" s="1"/>
  <c r="Q22" i="1"/>
  <c r="K47" i="4"/>
  <c r="K51" i="4" s="1"/>
  <c r="K79" i="4" s="1"/>
  <c r="K30" i="4"/>
  <c r="K36" i="4" s="1"/>
  <c r="P73" i="1"/>
  <c r="Q18" i="1"/>
  <c r="Q30" i="1"/>
  <c r="Q21" i="1"/>
  <c r="Q20" i="1"/>
  <c r="Q23" i="1"/>
  <c r="Q29" i="1"/>
  <c r="Q19" i="1"/>
  <c r="D79" i="4"/>
  <c r="C58" i="7"/>
  <c r="P33" i="4"/>
  <c r="D36" i="4"/>
  <c r="P71" i="4"/>
  <c r="C24" i="7"/>
  <c r="C64" i="7" l="1"/>
  <c r="C65" i="7" s="1"/>
  <c r="O45" i="4"/>
  <c r="P45" i="4" s="1"/>
  <c r="C30" i="7" s="1"/>
  <c r="P24" i="4"/>
  <c r="C11" i="7" s="1"/>
  <c r="K81" i="4"/>
  <c r="D67" i="7"/>
  <c r="L47" i="4"/>
  <c r="L51" i="4" s="1"/>
  <c r="L79" i="4" s="1"/>
  <c r="L30" i="4"/>
  <c r="L36" i="4" s="1"/>
  <c r="D81" i="4"/>
  <c r="D85" i="4" s="1"/>
  <c r="E83" i="4" s="1"/>
  <c r="E85" i="4" s="1"/>
  <c r="F83" i="4" s="1"/>
  <c r="L81" i="4" l="1"/>
  <c r="M47" i="4"/>
  <c r="M51" i="4" s="1"/>
  <c r="M79" i="4" s="1"/>
  <c r="M30" i="4"/>
  <c r="M36" i="4" s="1"/>
  <c r="M81" i="4" l="1"/>
  <c r="N47" i="4"/>
  <c r="N51" i="4" s="1"/>
  <c r="N79" i="4" s="1"/>
  <c r="N30" i="4"/>
  <c r="N36" i="4" s="1"/>
  <c r="N81" i="4" l="1"/>
  <c r="O47" i="4"/>
  <c r="O30" i="4"/>
  <c r="O36" i="4" s="1"/>
  <c r="P26" i="4"/>
  <c r="C13" i="7" s="1"/>
  <c r="O51" i="4" l="1"/>
  <c r="O79" i="4" s="1"/>
  <c r="O81" i="4" s="1"/>
  <c r="P47" i="4"/>
  <c r="C32" i="7" l="1"/>
  <c r="P23" i="4" l="1"/>
  <c r="P30" i="4" s="1"/>
  <c r="Q27" i="4" s="1"/>
  <c r="F44" i="4"/>
  <c r="P44" i="4" s="1"/>
  <c r="C29" i="7" s="1"/>
  <c r="C36" i="7" s="1"/>
  <c r="F30" i="4"/>
  <c r="F36" i="4" s="1"/>
  <c r="P36" i="4" s="1"/>
  <c r="F51" i="4" l="1"/>
  <c r="F79" i="4" s="1"/>
  <c r="Q23" i="4"/>
  <c r="Q20" i="4"/>
  <c r="C10" i="7"/>
  <c r="C17" i="7" s="1"/>
  <c r="C67" i="7" s="1"/>
  <c r="Q22" i="4"/>
  <c r="Q25" i="4"/>
  <c r="F81" i="4"/>
  <c r="P51" i="4"/>
  <c r="P79" i="4" s="1"/>
  <c r="Q29" i="4"/>
  <c r="Q28" i="4"/>
  <c r="Q24" i="4"/>
  <c r="Q30" i="4"/>
  <c r="Q26" i="4"/>
  <c r="Q19" i="4"/>
  <c r="Q21" i="4"/>
  <c r="Q18" i="4"/>
  <c r="P81" i="4" l="1"/>
  <c r="P85" i="4" s="1"/>
  <c r="F85" i="4"/>
  <c r="G83" i="4" s="1"/>
  <c r="G85" i="4" s="1"/>
  <c r="H83" i="4" s="1"/>
  <c r="H85" i="4" s="1"/>
  <c r="I83" i="4" s="1"/>
  <c r="I85" i="4" s="1"/>
  <c r="J83" i="4" s="1"/>
  <c r="J85" i="4" s="1"/>
  <c r="K83" i="4" s="1"/>
  <c r="K85" i="4" s="1"/>
  <c r="L83" i="4" s="1"/>
  <c r="L85" i="4" s="1"/>
  <c r="M83" i="4" s="1"/>
  <c r="M85" i="4" s="1"/>
  <c r="N83" i="4" s="1"/>
  <c r="N85" i="4" s="1"/>
  <c r="O83" i="4" s="1"/>
  <c r="O85" i="4" s="1"/>
  <c r="D75" i="8" l="1"/>
  <c r="D75" i="1"/>
  <c r="P75" i="1" l="1"/>
  <c r="P77" i="1" s="1"/>
  <c r="D77" i="1"/>
  <c r="E75" i="1" s="1"/>
  <c r="E77" i="1" s="1"/>
  <c r="F75" i="1" s="1"/>
  <c r="F77" i="1" s="1"/>
  <c r="G75" i="1" s="1"/>
  <c r="G77" i="1" s="1"/>
  <c r="H75" i="1" s="1"/>
  <c r="H77" i="1" s="1"/>
  <c r="I75" i="1" s="1"/>
  <c r="I77" i="1" s="1"/>
  <c r="J75" i="1" s="1"/>
  <c r="J77" i="1" s="1"/>
  <c r="K75" i="1" s="1"/>
  <c r="K77" i="1" s="1"/>
  <c r="L75" i="1" s="1"/>
  <c r="L77" i="1" s="1"/>
  <c r="M75" i="1" s="1"/>
  <c r="M77" i="1" s="1"/>
  <c r="N75" i="1" s="1"/>
  <c r="N77" i="1" s="1"/>
  <c r="O75" i="1" s="1"/>
  <c r="O77" i="1" s="1"/>
  <c r="P75" i="8"/>
  <c r="P77" i="8" s="1"/>
  <c r="D77" i="8"/>
  <c r="E75" i="8" s="1"/>
  <c r="E77" i="8" s="1"/>
  <c r="F75" i="8" s="1"/>
  <c r="F77" i="8" s="1"/>
  <c r="G75" i="8" s="1"/>
  <c r="G77" i="8" s="1"/>
  <c r="H75" i="8" s="1"/>
  <c r="H77" i="8" s="1"/>
  <c r="I75" i="8" s="1"/>
  <c r="I77" i="8" s="1"/>
  <c r="J75" i="8" s="1"/>
  <c r="J77" i="8" s="1"/>
  <c r="K75" i="8" s="1"/>
  <c r="K77" i="8" s="1"/>
  <c r="L75" i="8" s="1"/>
  <c r="L77" i="8" s="1"/>
  <c r="M75" i="8" s="1"/>
  <c r="M77" i="8" s="1"/>
  <c r="N75" i="8" s="1"/>
  <c r="N77" i="8" s="1"/>
  <c r="O75" i="8" s="1"/>
  <c r="O77" i="8" s="1"/>
</calcChain>
</file>

<file path=xl/sharedStrings.xml><?xml version="1.0" encoding="utf-8"?>
<sst xmlns="http://schemas.openxmlformats.org/spreadsheetml/2006/main" count="240" uniqueCount="173">
  <si>
    <t>Red means brought forward from "Start Up Costs" tab</t>
  </si>
  <si>
    <t>Yellow means should be entered on this page</t>
  </si>
  <si>
    <t>White means calculated automatically by spreadsheet</t>
  </si>
  <si>
    <t>Start-up Costs</t>
  </si>
  <si>
    <t>Item</t>
  </si>
  <si>
    <t>Cost of Item</t>
  </si>
  <si>
    <t>Owner Contributed</t>
  </si>
  <si>
    <t>Totals - Check</t>
  </si>
  <si>
    <t>Insurance</t>
  </si>
  <si>
    <t>SUBTOTAL</t>
  </si>
  <si>
    <t>Cash</t>
  </si>
  <si>
    <t>TOTALS</t>
  </si>
  <si>
    <t>Percentage Contribution</t>
  </si>
  <si>
    <t>Cash Flow Forecast - Year 1</t>
  </si>
  <si>
    <t>Month</t>
  </si>
  <si>
    <t>May</t>
  </si>
  <si>
    <t>Total</t>
  </si>
  <si>
    <t>Cash Inflow</t>
  </si>
  <si>
    <t>Avg $</t>
  </si>
  <si>
    <t>% of sales</t>
  </si>
  <si>
    <t>Total Cash Sales</t>
  </si>
  <si>
    <t>Sensitivity Analysis - % of Sales</t>
  </si>
  <si>
    <t>Total Other Cash Inflow</t>
  </si>
  <si>
    <t>(A) TOTAL CASH INFLOW</t>
  </si>
  <si>
    <t>Cash Outflow</t>
  </si>
  <si>
    <t>Direct Costs</t>
  </si>
  <si>
    <t>(B) TOTAL DIRECT COSTS</t>
  </si>
  <si>
    <t>General Expenses</t>
  </si>
  <si>
    <t>Rent</t>
  </si>
  <si>
    <t xml:space="preserve">     (C) TOTAL GENERAL EXPENSES </t>
  </si>
  <si>
    <t xml:space="preserve">Other disbursements </t>
  </si>
  <si>
    <t>Income Tax</t>
  </si>
  <si>
    <t xml:space="preserve">     (D) TOTAL OTHER DISBURSEMENTS </t>
  </si>
  <si>
    <t xml:space="preserve">(E) TOTAL CASH OUTFLOW (B+C+D) </t>
  </si>
  <si>
    <t xml:space="preserve">(F)  NET CASHFLOW (A-E) </t>
  </si>
  <si>
    <t>(G)  CASH FROM PREVIOUS PERIOD</t>
  </si>
  <si>
    <t>(J) CUMULATIVE CASHFLOW (F+G)</t>
  </si>
  <si>
    <t>Cash Flow Forecast - Year 2</t>
  </si>
  <si>
    <t>*Change months to reflect your first month in business</t>
  </si>
  <si>
    <t>(ex: if you start in May, then box D2 will be May, D3 will be June, etc.)</t>
  </si>
  <si>
    <t>Equipment</t>
  </si>
  <si>
    <t>General Start Up Costs</t>
  </si>
  <si>
    <t>Cashflow Guidelines</t>
  </si>
  <si>
    <t xml:space="preserve"> </t>
  </si>
  <si>
    <t>Set aside 25% of any profit you make (see income statement) and ensure you include it in the Income Tax line of the cashflow.</t>
  </si>
  <si>
    <t>LINE (J) CUMULATIVE CASHFLOW (F+G) NEEDS TO BE POSITIVE (BLACK) EACH MONTH</t>
  </si>
  <si>
    <t>Start the cashflow in the month you expect to receive the loan/start the business.</t>
  </si>
  <si>
    <t>Loan 1</t>
  </si>
  <si>
    <t>Loan 2</t>
  </si>
  <si>
    <t>Only use the required number of revenue streams that relate to your business activity. Leave all others blank.</t>
  </si>
  <si>
    <t>Owner's draw/salary</t>
  </si>
  <si>
    <t>Employee/contractor</t>
  </si>
  <si>
    <t>Accounting</t>
  </si>
  <si>
    <t>Bank Charges</t>
  </si>
  <si>
    <t>Office supplies &amp; postage</t>
  </si>
  <si>
    <t>Alarm System</t>
  </si>
  <si>
    <t>Training</t>
  </si>
  <si>
    <t>Projected Income Statement</t>
  </si>
  <si>
    <t>Year 1</t>
  </si>
  <si>
    <t>Year 2</t>
  </si>
  <si>
    <t>Revenues</t>
  </si>
  <si>
    <t>Sales</t>
  </si>
  <si>
    <t>(A) Total Sales</t>
  </si>
  <si>
    <t xml:space="preserve"> Expenses </t>
  </si>
  <si>
    <t xml:space="preserve">     (I) TOTAL GENERAL EXPENSES </t>
  </si>
  <si>
    <t xml:space="preserve">Start up Costs </t>
  </si>
  <si>
    <t xml:space="preserve">     (J) TOTAL OTHER EXPENSES </t>
  </si>
  <si>
    <t xml:space="preserve">(K) TOTAL EXPENSES </t>
  </si>
  <si>
    <t xml:space="preserve"> NET PROFIT AFTER TAX</t>
  </si>
  <si>
    <t>(F) Total Direct Costs</t>
  </si>
  <si>
    <t>Marketing</t>
  </si>
  <si>
    <t xml:space="preserve">Please ensure the Start Up Cost sheet is filled out.  State how much money you need for each item and specify the sources of financing: loan, Owner’s Contribution (investment), a loan, or other. </t>
  </si>
  <si>
    <t xml:space="preserve">Cumulative cashflow line (J) must always be positive for each and every month. If it is negative, you will need to adjust your expenses or find additional sources of funds to cover the shortfall.  </t>
  </si>
  <si>
    <t>Please remember in order to have a sustainable business you will need to pay yourself. In the first few months your draw may be limited, however, you will need to show you can support yourself (and family where applicable).</t>
  </si>
  <si>
    <t>The projected Income Statement is automatically calculated once you fill in the cashflow.</t>
  </si>
  <si>
    <t>Be sure to include assumptions of sales in units, the average price per revenue item, and the projected margins of profit in the appropriate columns. The sheet will make automatic calculations based on these numbers to help populate your projections.</t>
  </si>
  <si>
    <t>Sales Forecast</t>
  </si>
  <si>
    <t>Continue explaining Sales Forecast for each month in Year One.</t>
  </si>
  <si>
    <t>You will want to explain your Sales Forecast Assumptions, found at the top of the cashflow, on a separate sheet or in your business plan template under the Financial section.   For example you could state:</t>
  </si>
  <si>
    <t xml:space="preserve">This will help you to articulate your marketing strategy in terms of specific marketing activities.  Sales are a direct result of your marketing efforts. You will need a consistent, active marketing approach to achieve your sales target.  </t>
  </si>
  <si>
    <t>Only edit cells with a YELLOW background</t>
  </si>
  <si>
    <r>
      <rPr>
        <b/>
        <sz val="12"/>
        <rFont val="Arial"/>
        <family val="2"/>
      </rPr>
      <t>September</t>
    </r>
    <r>
      <rPr>
        <sz val="12"/>
        <rFont val="Arial"/>
        <family val="2"/>
      </rPr>
      <t xml:space="preserve">: $0 sales.  Opening month and will be actively calling on 20 stores week. $300 will be spent on producing a top quality leave behind package for purchasing managers of retail stores. </t>
    </r>
  </si>
  <si>
    <r>
      <rPr>
        <b/>
        <sz val="12"/>
        <rFont val="Arial"/>
        <family val="2"/>
      </rPr>
      <t>October</t>
    </r>
    <r>
      <rPr>
        <sz val="12"/>
        <rFont val="Arial"/>
        <family val="2"/>
      </rPr>
      <t>: From our previous months selling and marketing we estimate 2 stores to purchase 5 of our high end products and one of mid-range product.</t>
    </r>
  </si>
  <si>
    <t>Margin %</t>
  </si>
  <si>
    <t>Assumptions - Sales per month (in units)</t>
  </si>
  <si>
    <t>Assumptions - sales per month (in units)</t>
  </si>
  <si>
    <t>Oct</t>
  </si>
  <si>
    <t>Nov</t>
  </si>
  <si>
    <t>Dec</t>
  </si>
  <si>
    <t>Jan</t>
  </si>
  <si>
    <t>Feb</t>
  </si>
  <si>
    <t>Mar</t>
  </si>
  <si>
    <t>Apr</t>
  </si>
  <si>
    <t>Jun</t>
  </si>
  <si>
    <t>Jul</t>
  </si>
  <si>
    <t>Aug</t>
  </si>
  <si>
    <t>Sep</t>
  </si>
  <si>
    <t>Profit Margin (%)</t>
  </si>
  <si>
    <t>Advertising</t>
  </si>
  <si>
    <t>Software</t>
  </si>
  <si>
    <t>Internet and phone</t>
  </si>
  <si>
    <t>POS system</t>
  </si>
  <si>
    <t>Subscriptions &amp; Memberships (magazines)</t>
  </si>
  <si>
    <t>Miscellaneous (coffee/etc.)</t>
  </si>
  <si>
    <t xml:space="preserve">       (B) Total Other Inflow</t>
  </si>
  <si>
    <t>Other inflow</t>
  </si>
  <si>
    <t>Revenue 7</t>
  </si>
  <si>
    <t>Revenue 8</t>
  </si>
  <si>
    <t>Revenue 9</t>
  </si>
  <si>
    <t>Revenue 10</t>
  </si>
  <si>
    <t>Revenue 11</t>
  </si>
  <si>
    <t>Revenue 12</t>
  </si>
  <si>
    <t>Revenue 1</t>
  </si>
  <si>
    <t>Revenue 2</t>
  </si>
  <si>
    <t>Revenue 3</t>
  </si>
  <si>
    <t>Revenue 4</t>
  </si>
  <si>
    <t>Revenue 5</t>
  </si>
  <si>
    <t>Revenue 6</t>
  </si>
  <si>
    <t>Cash Flow Forecast - Year 3</t>
  </si>
  <si>
    <t>Year 3</t>
  </si>
  <si>
    <t>Other</t>
  </si>
  <si>
    <t>Loan 2 Repayment - Principle</t>
  </si>
  <si>
    <t>Loan Repayment - Interest</t>
  </si>
  <si>
    <t>Loan Repayment - Principle</t>
  </si>
  <si>
    <t>Balance Sheet</t>
  </si>
  <si>
    <t>Inventory</t>
  </si>
  <si>
    <t>Total Current Assets</t>
  </si>
  <si>
    <t>Computer, printer, fax machine</t>
  </si>
  <si>
    <t>Office Furniture (desk, filing cabinet)</t>
  </si>
  <si>
    <t>Less Accumulated Depreciation</t>
  </si>
  <si>
    <t>Total Fixed Assets</t>
  </si>
  <si>
    <t>Accounts Payable</t>
  </si>
  <si>
    <t>Taxes Payable</t>
  </si>
  <si>
    <t>Short Term Debt</t>
  </si>
  <si>
    <t>Total Current Liabilities</t>
  </si>
  <si>
    <t>Long Term Liabilities</t>
  </si>
  <si>
    <t>Long Term Debt</t>
  </si>
  <si>
    <t>Owners Equity</t>
  </si>
  <si>
    <t>Owners Contribution</t>
  </si>
  <si>
    <t>Current Earnings</t>
  </si>
  <si>
    <t>Total Owners Equity</t>
  </si>
  <si>
    <t>ASSETS</t>
  </si>
  <si>
    <t>Assets - Current</t>
  </si>
  <si>
    <t>Assets - Fixed</t>
  </si>
  <si>
    <t>Insurance (pre-paid)</t>
  </si>
  <si>
    <t>TOTAL ASSETS</t>
  </si>
  <si>
    <t>LIABILITIES &amp; OWNERS EQUITY</t>
  </si>
  <si>
    <t>Liabilities - Current</t>
  </si>
  <si>
    <t>TOTAL LIABILITIES &amp; OWNERS EQUITY</t>
  </si>
  <si>
    <t>Other Current Liability 1</t>
  </si>
  <si>
    <t>Other Current Liability 2</t>
  </si>
  <si>
    <t>Other Current Liability 3</t>
  </si>
  <si>
    <t>Other Current Liability 4</t>
  </si>
  <si>
    <t>Other Current Liability 5</t>
  </si>
  <si>
    <t>Other Long-Term Liability 2</t>
  </si>
  <si>
    <t>Other Long-Term Liability 1</t>
  </si>
  <si>
    <t>Other Long-Term Liability 3</t>
  </si>
  <si>
    <t>Other Long-Term Liability 4</t>
  </si>
  <si>
    <t>**NOTE:    TOTAL ASSETS (Cell B27) MUST EQUAL TOTAL LIABILITIES &amp; OWNERS EQUITY (Cell E27)</t>
  </si>
  <si>
    <t>Accounts Receivable</t>
  </si>
  <si>
    <t>Other Current Asset 1</t>
  </si>
  <si>
    <t>Other Current Asset 2</t>
  </si>
  <si>
    <t>Other Current Asset 3</t>
  </si>
  <si>
    <t>Other Current Asset 4</t>
  </si>
  <si>
    <t>Other Current Asset 5</t>
  </si>
  <si>
    <t xml:space="preserve">Other Fixed Asset 1 </t>
  </si>
  <si>
    <t>Other Fixed Asset 2</t>
  </si>
  <si>
    <t>Other Fixed Asset 3</t>
  </si>
  <si>
    <t>Other Fixed Asset 4</t>
  </si>
  <si>
    <t>Other Fixed Asset 5</t>
  </si>
  <si>
    <t>TOTAL LIABILITIES</t>
  </si>
  <si>
    <t>Key Assumptions</t>
  </si>
  <si>
    <t>(G)  GROSS MARGIN (A-F)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</si>
</sst>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_-* #,##0_-;\-* #,##0_-;_-* &quot;-&quot;_-;_-@_-"/>
    <numFmt numFmtId="165" formatCode="0.0%"/>
    <numFmt numFmtId="166" formatCode="#,##0;[Red]#,##0"/>
    <numFmt numFmtId="167" formatCode="&quot;$&quot;#,##0"/>
  </numFmts>
  <fonts count="37" x14ac:knownFonts="1">
    <font>
      <sz val="10"/>
      <name val="Arial"/>
    </font>
    <font>
      <sz val="10"/>
      <name val="Arial"/>
      <family val="2"/>
    </font>
    <font>
      <b/>
      <sz val="14"/>
      <name val="Arial"/>
      <family val="2"/>
    </font>
    <font>
      <sz val="10"/>
      <name val="Arial"/>
      <family val="2"/>
    </font>
    <font>
      <b/>
      <sz val="10"/>
      <name val="Arial"/>
      <family val="2"/>
    </font>
    <font>
      <b/>
      <i/>
      <sz val="10"/>
      <name val="Arial"/>
      <family val="2"/>
    </font>
    <font>
      <b/>
      <sz val="10"/>
      <color indexed="52"/>
      <name val="Arial"/>
      <family val="2"/>
    </font>
    <font>
      <sz val="10"/>
      <color indexed="9"/>
      <name val="Arial"/>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b/>
      <sz val="12"/>
      <name val="Arial"/>
      <family val="2"/>
    </font>
    <font>
      <b/>
      <sz val="10"/>
      <color theme="3" tint="-0.249977111117893"/>
      <name val="Arial"/>
      <family val="2"/>
    </font>
    <font>
      <sz val="14"/>
      <name val="Arial"/>
      <family val="2"/>
    </font>
    <font>
      <b/>
      <sz val="18"/>
      <name val="Arial"/>
      <family val="2"/>
    </font>
    <font>
      <sz val="12"/>
      <name val="Arial"/>
      <family val="2"/>
    </font>
    <font>
      <sz val="10"/>
      <name val="Arial"/>
      <family val="2"/>
    </font>
    <font>
      <b/>
      <u/>
      <sz val="10"/>
      <name val="Arial"/>
      <family val="2"/>
    </font>
    <font>
      <b/>
      <i/>
      <sz val="10"/>
      <color rgb="FFFF0000"/>
      <name val="Arial"/>
      <family val="2"/>
    </font>
    <font>
      <b/>
      <u/>
      <sz val="18"/>
      <name val="Arial"/>
      <family val="2"/>
    </font>
  </fonts>
  <fills count="3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6">
    <xf numFmtId="0" fontId="0"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33" applyNumberFormat="0" applyAlignment="0" applyProtection="0"/>
    <xf numFmtId="0" fontId="14" fillId="26" borderId="34" applyNumberFormat="0" applyAlignment="0" applyProtection="0"/>
    <xf numFmtId="0" fontId="15" fillId="0" borderId="0" applyNumberFormat="0" applyFill="0" applyBorder="0" applyAlignment="0" applyProtection="0"/>
    <xf numFmtId="0" fontId="16" fillId="9" borderId="0" applyNumberFormat="0" applyBorder="0" applyAlignment="0" applyProtection="0"/>
    <xf numFmtId="0" fontId="17" fillId="0" borderId="35" applyNumberFormat="0" applyFill="0" applyAlignment="0" applyProtection="0"/>
    <xf numFmtId="0" fontId="18" fillId="0" borderId="36" applyNumberFormat="0" applyFill="0" applyAlignment="0" applyProtection="0"/>
    <xf numFmtId="0" fontId="19" fillId="0" borderId="37" applyNumberFormat="0" applyFill="0" applyAlignment="0" applyProtection="0"/>
    <xf numFmtId="0" fontId="19" fillId="0" borderId="0" applyNumberFormat="0" applyFill="0" applyBorder="0" applyAlignment="0" applyProtection="0"/>
    <xf numFmtId="0" fontId="20" fillId="12" borderId="33" applyNumberFormat="0" applyAlignment="0" applyProtection="0"/>
    <xf numFmtId="0" fontId="21" fillId="0" borderId="38" applyNumberFormat="0" applyFill="0" applyAlignment="0" applyProtection="0"/>
    <xf numFmtId="0" fontId="22" fillId="27" borderId="0" applyNumberFormat="0" applyBorder="0" applyAlignment="0" applyProtection="0"/>
    <xf numFmtId="0" fontId="9" fillId="28" borderId="39" applyNumberFormat="0" applyFont="0" applyAlignment="0" applyProtection="0"/>
    <xf numFmtId="0" fontId="23" fillId="25" borderId="40" applyNumberFormat="0" applyAlignment="0" applyProtection="0"/>
    <xf numFmtId="9" fontId="1" fillId="0" borderId="0" applyFont="0" applyFill="0" applyBorder="0" applyAlignment="0" applyProtection="0"/>
    <xf numFmtId="0" fontId="24" fillId="0" borderId="0" applyNumberFormat="0" applyFill="0" applyBorder="0" applyAlignment="0" applyProtection="0"/>
    <xf numFmtId="0" fontId="25" fillId="0" borderId="41" applyNumberFormat="0" applyFill="0" applyAlignment="0" applyProtection="0"/>
    <xf numFmtId="0" fontId="26" fillId="0" borderId="0" applyNumberForma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cellStyleXfs>
  <cellXfs count="291">
    <xf numFmtId="0" fontId="0" fillId="0" borderId="0" xfId="0"/>
    <xf numFmtId="0" fontId="2" fillId="2" borderId="0" xfId="0" applyFont="1" applyFill="1" applyBorder="1"/>
    <xf numFmtId="0" fontId="3" fillId="2" borderId="0" xfId="0" applyFont="1" applyFill="1" applyBorder="1" applyAlignment="1">
      <alignment wrapText="1"/>
    </xf>
    <xf numFmtId="0" fontId="3" fillId="2" borderId="0" xfId="0" applyFont="1" applyFill="1" applyBorder="1"/>
    <xf numFmtId="0" fontId="4" fillId="2" borderId="0" xfId="0" applyFont="1" applyFill="1" applyBorder="1" applyAlignment="1">
      <alignment horizontal="center" wrapText="1"/>
    </xf>
    <xf numFmtId="0" fontId="4" fillId="2" borderId="5" xfId="0" applyFont="1" applyFill="1" applyBorder="1" applyAlignment="1">
      <alignment horizontal="center" wrapText="1"/>
    </xf>
    <xf numFmtId="0" fontId="4" fillId="2" borderId="0" xfId="0" applyFont="1" applyFill="1"/>
    <xf numFmtId="0" fontId="4" fillId="3" borderId="6" xfId="0" applyFont="1" applyFill="1" applyBorder="1" applyAlignment="1">
      <alignment horizontal="left"/>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4" fillId="3" borderId="5" xfId="0" applyFont="1" applyFill="1" applyBorder="1" applyAlignment="1">
      <alignment horizontal="center" wrapText="1"/>
    </xf>
    <xf numFmtId="38" fontId="3" fillId="2" borderId="5" xfId="0" applyNumberFormat="1" applyFont="1" applyFill="1" applyBorder="1" applyAlignment="1">
      <alignment horizontal="right" wrapText="1"/>
    </xf>
    <xf numFmtId="38" fontId="3" fillId="2" borderId="0" xfId="0" applyNumberFormat="1" applyFont="1" applyFill="1" applyBorder="1" applyAlignment="1">
      <alignment horizontal="right" wrapText="1"/>
    </xf>
    <xf numFmtId="38" fontId="3" fillId="3" borderId="5" xfId="0" applyNumberFormat="1" applyFont="1" applyFill="1" applyBorder="1" applyAlignment="1">
      <alignment horizontal="right" wrapText="1"/>
    </xf>
    <xf numFmtId="0" fontId="3" fillId="2" borderId="0" xfId="0" applyFont="1" applyFill="1"/>
    <xf numFmtId="0" fontId="4" fillId="2" borderId="12" xfId="0" applyFont="1" applyFill="1" applyBorder="1" applyAlignment="1">
      <alignment horizontal="right"/>
    </xf>
    <xf numFmtId="5" fontId="4" fillId="2" borderId="13" xfId="0" applyNumberFormat="1" applyFont="1" applyFill="1" applyBorder="1" applyAlignment="1">
      <alignment wrapText="1"/>
    </xf>
    <xf numFmtId="5" fontId="4" fillId="2" borderId="0" xfId="0" applyNumberFormat="1" applyFont="1" applyFill="1" applyBorder="1" applyAlignment="1">
      <alignment wrapText="1"/>
    </xf>
    <xf numFmtId="5" fontId="4" fillId="2" borderId="14" xfId="0" applyNumberFormat="1" applyFont="1" applyFill="1" applyBorder="1" applyAlignment="1">
      <alignment wrapText="1"/>
    </xf>
    <xf numFmtId="38" fontId="4" fillId="3" borderId="7" xfId="0" applyNumberFormat="1" applyFont="1" applyFill="1" applyBorder="1" applyAlignment="1">
      <alignment horizontal="center" wrapText="1"/>
    </xf>
    <xf numFmtId="38" fontId="4" fillId="3" borderId="8" xfId="0" applyNumberFormat="1" applyFont="1" applyFill="1" applyBorder="1" applyAlignment="1">
      <alignment horizontal="center" wrapText="1"/>
    </xf>
    <xf numFmtId="38" fontId="3" fillId="3" borderId="5" xfId="0" applyNumberFormat="1" applyFont="1" applyFill="1" applyBorder="1" applyAlignment="1">
      <alignment wrapText="1"/>
    </xf>
    <xf numFmtId="38" fontId="3" fillId="3" borderId="10" xfId="0" applyNumberFormat="1" applyFont="1" applyFill="1" applyBorder="1" applyAlignment="1">
      <alignment wrapText="1"/>
    </xf>
    <xf numFmtId="38" fontId="3" fillId="2" borderId="0" xfId="0" applyNumberFormat="1" applyFont="1" applyFill="1" applyBorder="1" applyAlignment="1">
      <alignment wrapText="1"/>
    </xf>
    <xf numFmtId="5" fontId="4" fillId="3" borderId="14" xfId="0" applyNumberFormat="1" applyFont="1" applyFill="1" applyBorder="1" applyAlignment="1">
      <alignment wrapText="1"/>
    </xf>
    <xf numFmtId="9" fontId="4" fillId="2" borderId="15" xfId="39" applyFont="1" applyFill="1" applyBorder="1"/>
    <xf numFmtId="9" fontId="3" fillId="2" borderId="16" xfId="39" applyFont="1" applyFill="1" applyBorder="1" applyAlignment="1">
      <alignment wrapText="1"/>
    </xf>
    <xf numFmtId="9" fontId="3" fillId="2" borderId="17" xfId="39" applyFont="1" applyFill="1" applyBorder="1" applyAlignment="1">
      <alignment wrapText="1"/>
    </xf>
    <xf numFmtId="9" fontId="3" fillId="2" borderId="18" xfId="39" applyFont="1" applyFill="1" applyBorder="1" applyAlignment="1">
      <alignment wrapText="1"/>
    </xf>
    <xf numFmtId="9" fontId="3" fillId="2" borderId="0" xfId="39" applyFont="1" applyFill="1" applyBorder="1" applyAlignment="1">
      <alignment wrapText="1"/>
    </xf>
    <xf numFmtId="9" fontId="3" fillId="2" borderId="4" xfId="39" applyFont="1" applyFill="1" applyBorder="1" applyAlignment="1">
      <alignment wrapText="1"/>
    </xf>
    <xf numFmtId="9" fontId="3" fillId="2" borderId="0" xfId="39" applyFont="1" applyFill="1"/>
    <xf numFmtId="0" fontId="3" fillId="2" borderId="0" xfId="0" applyFont="1" applyFill="1" applyAlignment="1">
      <alignment wrapText="1"/>
    </xf>
    <xf numFmtId="0" fontId="3" fillId="2" borderId="0" xfId="0" applyFont="1" applyFill="1" applyAlignment="1">
      <alignment horizontal="right" wrapText="1"/>
    </xf>
    <xf numFmtId="5" fontId="3" fillId="2" borderId="0" xfId="0" applyNumberFormat="1" applyFont="1" applyFill="1" applyAlignment="1">
      <alignment wrapText="1"/>
    </xf>
    <xf numFmtId="5" fontId="3" fillId="2" borderId="0" xfId="0" applyNumberFormat="1" applyFont="1" applyFill="1" applyBorder="1" applyAlignment="1">
      <alignment wrapText="1"/>
    </xf>
    <xf numFmtId="0" fontId="1" fillId="2" borderId="0" xfId="0" applyFont="1" applyFill="1" applyBorder="1"/>
    <xf numFmtId="38" fontId="1" fillId="2" borderId="0" xfId="0" applyNumberFormat="1" applyFont="1" applyFill="1" applyBorder="1" applyAlignment="1">
      <alignment horizontal="center"/>
    </xf>
    <xf numFmtId="6" fontId="1" fillId="2" borderId="0" xfId="0" applyNumberFormat="1" applyFont="1" applyFill="1" applyBorder="1" applyAlignment="1">
      <alignment horizontal="right"/>
    </xf>
    <xf numFmtId="38" fontId="1" fillId="2" borderId="0" xfId="0" applyNumberFormat="1" applyFont="1" applyFill="1" applyBorder="1"/>
    <xf numFmtId="0" fontId="4" fillId="2" borderId="0" xfId="0" applyNumberFormat="1" applyFont="1" applyFill="1"/>
    <xf numFmtId="0" fontId="4" fillId="2" borderId="1" xfId="0" applyNumberFormat="1" applyFont="1" applyFill="1" applyBorder="1" applyAlignment="1">
      <alignment horizontal="right"/>
    </xf>
    <xf numFmtId="0" fontId="4" fillId="2" borderId="3" xfId="0" applyNumberFormat="1" applyFont="1" applyFill="1" applyBorder="1" applyAlignment="1">
      <alignment horizontal="right"/>
    </xf>
    <xf numFmtId="6" fontId="4" fillId="2" borderId="2" xfId="0" applyNumberFormat="1" applyFont="1" applyFill="1" applyBorder="1" applyAlignment="1">
      <alignment horizontal="center"/>
    </xf>
    <xf numFmtId="38" fontId="4" fillId="2" borderId="0" xfId="0" applyNumberFormat="1" applyFont="1" applyFill="1"/>
    <xf numFmtId="0" fontId="4" fillId="3" borderId="25" xfId="0" applyFont="1" applyFill="1" applyBorder="1"/>
    <xf numFmtId="0" fontId="4" fillId="3" borderId="11" xfId="0" applyFont="1" applyFill="1" applyBorder="1"/>
    <xf numFmtId="38" fontId="1" fillId="3" borderId="26" xfId="0" applyNumberFormat="1" applyFont="1" applyFill="1" applyBorder="1"/>
    <xf numFmtId="38" fontId="1" fillId="3" borderId="5" xfId="0" applyNumberFormat="1" applyFont="1" applyFill="1" applyBorder="1"/>
    <xf numFmtId="6" fontId="4" fillId="3" borderId="10" xfId="0" applyNumberFormat="1" applyFont="1" applyFill="1" applyBorder="1"/>
    <xf numFmtId="0" fontId="1" fillId="2" borderId="0" xfId="0" applyFont="1" applyFill="1"/>
    <xf numFmtId="2" fontId="3" fillId="2" borderId="11" xfId="0" applyNumberFormat="1" applyFont="1" applyFill="1" applyBorder="1" applyAlignment="1">
      <alignment horizontal="right"/>
    </xf>
    <xf numFmtId="164" fontId="1" fillId="2" borderId="5" xfId="0" applyNumberFormat="1" applyFont="1" applyFill="1" applyBorder="1"/>
    <xf numFmtId="38" fontId="1" fillId="2" borderId="0" xfId="0" applyNumberFormat="1" applyFont="1" applyFill="1"/>
    <xf numFmtId="0" fontId="4" fillId="3" borderId="10" xfId="0" applyNumberFormat="1" applyFont="1" applyFill="1" applyBorder="1"/>
    <xf numFmtId="0" fontId="3" fillId="2" borderId="25" xfId="0" applyFont="1" applyFill="1" applyBorder="1" applyAlignment="1">
      <alignment horizontal="left"/>
    </xf>
    <xf numFmtId="6" fontId="4" fillId="2" borderId="10" xfId="0" applyNumberFormat="1" applyFont="1" applyFill="1" applyBorder="1"/>
    <xf numFmtId="165" fontId="1" fillId="2" borderId="0" xfId="0" applyNumberFormat="1" applyFont="1" applyFill="1"/>
    <xf numFmtId="0" fontId="4" fillId="2" borderId="25" xfId="0" applyFont="1" applyFill="1" applyBorder="1" applyAlignment="1">
      <alignment horizontal="left"/>
    </xf>
    <xf numFmtId="0" fontId="4" fillId="2" borderId="11" xfId="0" applyFont="1" applyFill="1" applyBorder="1" applyAlignment="1">
      <alignment horizontal="left"/>
    </xf>
    <xf numFmtId="38" fontId="4" fillId="2" borderId="5" xfId="0" applyNumberFormat="1" applyFont="1" applyFill="1" applyBorder="1"/>
    <xf numFmtId="0" fontId="4" fillId="5" borderId="25" xfId="0" applyFont="1" applyFill="1" applyBorder="1" applyAlignment="1">
      <alignment horizontal="left"/>
    </xf>
    <xf numFmtId="0" fontId="4" fillId="5" borderId="11" xfId="0" applyFont="1" applyFill="1" applyBorder="1" applyAlignment="1">
      <alignment horizontal="left"/>
    </xf>
    <xf numFmtId="9" fontId="4" fillId="5" borderId="5" xfId="0" applyNumberFormat="1" applyFont="1" applyFill="1" applyBorder="1"/>
    <xf numFmtId="6" fontId="4" fillId="5" borderId="10" xfId="0" applyNumberFormat="1" applyFont="1" applyFill="1" applyBorder="1"/>
    <xf numFmtId="0" fontId="3" fillId="2" borderId="11" xfId="0" applyFont="1" applyFill="1" applyBorder="1" applyAlignment="1">
      <alignment horizontal="left"/>
    </xf>
    <xf numFmtId="0" fontId="4" fillId="2" borderId="25" xfId="0" applyFont="1" applyFill="1" applyBorder="1" applyAlignment="1">
      <alignment horizontal="left" indent="2"/>
    </xf>
    <xf numFmtId="0" fontId="4" fillId="2" borderId="11" xfId="0" applyFont="1" applyFill="1" applyBorder="1" applyAlignment="1">
      <alignment horizontal="left" indent="2"/>
    </xf>
    <xf numFmtId="6" fontId="4" fillId="2" borderId="5" xfId="0" applyNumberFormat="1" applyFont="1" applyFill="1" applyBorder="1"/>
    <xf numFmtId="0" fontId="5" fillId="2" borderId="25" xfId="0" applyFont="1" applyFill="1" applyBorder="1"/>
    <xf numFmtId="0" fontId="4" fillId="2" borderId="11" xfId="0" applyFont="1" applyFill="1" applyBorder="1"/>
    <xf numFmtId="38" fontId="1" fillId="2" borderId="26" xfId="0" applyNumberFormat="1" applyFont="1" applyFill="1" applyBorder="1"/>
    <xf numFmtId="38" fontId="1" fillId="2" borderId="5" xfId="0" applyNumberFormat="1" applyFont="1" applyFill="1" applyBorder="1"/>
    <xf numFmtId="0" fontId="5" fillId="2" borderId="25" xfId="0" applyFont="1" applyFill="1" applyBorder="1" applyAlignment="1">
      <alignment horizontal="left"/>
    </xf>
    <xf numFmtId="0" fontId="5" fillId="2" borderId="11" xfId="0" applyFont="1" applyFill="1" applyBorder="1" applyAlignment="1">
      <alignment horizontal="left"/>
    </xf>
    <xf numFmtId="0" fontId="4" fillId="2" borderId="25" xfId="0" applyFont="1" applyFill="1" applyBorder="1"/>
    <xf numFmtId="0" fontId="5" fillId="2" borderId="11" xfId="0" applyFont="1" applyFill="1" applyBorder="1"/>
    <xf numFmtId="38" fontId="4" fillId="3" borderId="5" xfId="0" applyNumberFormat="1" applyFont="1" applyFill="1" applyBorder="1"/>
    <xf numFmtId="6" fontId="4" fillId="3" borderId="5" xfId="0" applyNumberFormat="1" applyFont="1" applyFill="1" applyBorder="1"/>
    <xf numFmtId="0" fontId="4" fillId="2" borderId="12" xfId="0" applyFont="1" applyFill="1" applyBorder="1" applyAlignment="1">
      <alignment horizontal="left"/>
    </xf>
    <xf numFmtId="0" fontId="4" fillId="2" borderId="23" xfId="0" applyFont="1" applyFill="1" applyBorder="1" applyAlignment="1">
      <alignment horizontal="left"/>
    </xf>
    <xf numFmtId="6" fontId="4" fillId="2" borderId="24" xfId="0" applyNumberFormat="1" applyFont="1" applyFill="1" applyBorder="1"/>
    <xf numFmtId="6" fontId="4" fillId="2" borderId="13" xfId="0" applyNumberFormat="1" applyFont="1" applyFill="1" applyBorder="1"/>
    <xf numFmtId="6" fontId="4" fillId="2" borderId="0" xfId="0" applyNumberFormat="1" applyFont="1" applyFill="1"/>
    <xf numFmtId="0" fontId="4" fillId="2" borderId="0" xfId="0" applyFont="1" applyFill="1" applyAlignment="1">
      <alignment horizontal="right"/>
    </xf>
    <xf numFmtId="0" fontId="1" fillId="2" borderId="0" xfId="0" applyFont="1" applyFill="1" applyAlignment="1">
      <alignment horizontal="right"/>
    </xf>
    <xf numFmtId="38" fontId="6" fillId="2" borderId="0" xfId="0" applyNumberFormat="1" applyFont="1" applyFill="1"/>
    <xf numFmtId="0" fontId="4" fillId="3" borderId="19" xfId="0" applyFont="1" applyFill="1" applyBorder="1"/>
    <xf numFmtId="0" fontId="4" fillId="3" borderId="20" xfId="0" applyFont="1" applyFill="1" applyBorder="1"/>
    <xf numFmtId="38" fontId="1" fillId="3" borderId="21" xfId="0" applyNumberFormat="1" applyFont="1" applyFill="1" applyBorder="1"/>
    <xf numFmtId="38" fontId="1" fillId="3" borderId="14" xfId="0" applyNumberFormat="1" applyFont="1" applyFill="1" applyBorder="1"/>
    <xf numFmtId="6" fontId="4" fillId="3" borderId="22" xfId="0" applyNumberFormat="1" applyFont="1" applyFill="1" applyBorder="1"/>
    <xf numFmtId="164" fontId="1" fillId="0" borderId="5" xfId="0" applyNumberFormat="1" applyFont="1" applyFill="1" applyBorder="1"/>
    <xf numFmtId="0" fontId="3" fillId="0" borderId="25" xfId="0" applyFont="1" applyFill="1" applyBorder="1" applyAlignment="1">
      <alignment horizontal="left"/>
    </xf>
    <xf numFmtId="2" fontId="3" fillId="0" borderId="11" xfId="0" applyNumberFormat="1" applyFont="1" applyFill="1" applyBorder="1" applyAlignment="1">
      <alignment horizontal="right"/>
    </xf>
    <xf numFmtId="2" fontId="3" fillId="0" borderId="3" xfId="0" applyNumberFormat="1" applyFont="1" applyFill="1" applyBorder="1" applyAlignment="1">
      <alignment horizontal="right"/>
    </xf>
    <xf numFmtId="2" fontId="3" fillId="0" borderId="23" xfId="0" applyNumberFormat="1" applyFont="1" applyFill="1" applyBorder="1" applyAlignment="1">
      <alignment horizontal="right"/>
    </xf>
    <xf numFmtId="2" fontId="3" fillId="4" borderId="11" xfId="0" applyNumberFormat="1" applyFont="1" applyFill="1" applyBorder="1" applyAlignment="1">
      <alignment horizontal="right"/>
    </xf>
    <xf numFmtId="164" fontId="1" fillId="4" borderId="4" xfId="0" applyNumberFormat="1" applyFont="1" applyFill="1" applyBorder="1"/>
    <xf numFmtId="164" fontId="1" fillId="4" borderId="5" xfId="0" applyNumberFormat="1" applyFont="1" applyFill="1" applyBorder="1"/>
    <xf numFmtId="164" fontId="1" fillId="4" borderId="24" xfId="0" applyNumberFormat="1" applyFont="1" applyFill="1" applyBorder="1"/>
    <xf numFmtId="9" fontId="3" fillId="4" borderId="11" xfId="0" applyNumberFormat="1" applyFont="1" applyFill="1" applyBorder="1" applyAlignment="1">
      <alignment horizontal="left"/>
    </xf>
    <xf numFmtId="164" fontId="7" fillId="6" borderId="5" xfId="0" applyNumberFormat="1" applyFont="1" applyFill="1" applyBorder="1"/>
    <xf numFmtId="0" fontId="3" fillId="4" borderId="25" xfId="0" applyFont="1" applyFill="1" applyBorder="1" applyAlignment="1">
      <alignment horizontal="left"/>
    </xf>
    <xf numFmtId="38" fontId="1" fillId="0" borderId="26" xfId="0" applyNumberFormat="1" applyFont="1" applyFill="1" applyBorder="1"/>
    <xf numFmtId="38" fontId="1" fillId="0" borderId="5" xfId="0" applyNumberFormat="1" applyFont="1" applyFill="1" applyBorder="1"/>
    <xf numFmtId="164" fontId="1" fillId="4" borderId="42" xfId="0" applyNumberFormat="1" applyFont="1" applyFill="1" applyBorder="1"/>
    <xf numFmtId="164" fontId="1" fillId="4" borderId="26" xfId="0" applyNumberFormat="1" applyFont="1" applyFill="1" applyBorder="1"/>
    <xf numFmtId="164" fontId="1" fillId="4" borderId="43" xfId="0" applyNumberFormat="1" applyFont="1" applyFill="1" applyBorder="1"/>
    <xf numFmtId="38" fontId="4" fillId="0" borderId="44" xfId="0" applyNumberFormat="1" applyFont="1" applyFill="1" applyBorder="1"/>
    <xf numFmtId="38" fontId="4" fillId="0" borderId="45" xfId="0" applyNumberFormat="1" applyFont="1" applyFill="1" applyBorder="1"/>
    <xf numFmtId="38" fontId="4" fillId="0" borderId="46" xfId="0" applyNumberFormat="1" applyFont="1" applyFill="1" applyBorder="1"/>
    <xf numFmtId="2" fontId="3" fillId="0" borderId="20" xfId="0" applyNumberFormat="1" applyFont="1" applyFill="1" applyBorder="1" applyAlignment="1">
      <alignment horizontal="right"/>
    </xf>
    <xf numFmtId="164" fontId="1" fillId="4" borderId="14" xfId="0" applyNumberFormat="1" applyFont="1" applyFill="1" applyBorder="1"/>
    <xf numFmtId="164" fontId="1" fillId="4" borderId="21" xfId="0" applyNumberFormat="1" applyFont="1" applyFill="1" applyBorder="1"/>
    <xf numFmtId="0" fontId="4" fillId="3" borderId="8" xfId="0" applyFont="1" applyFill="1" applyBorder="1" applyAlignment="1">
      <alignment horizontal="left"/>
    </xf>
    <xf numFmtId="0" fontId="4" fillId="3" borderId="48" xfId="0" applyFont="1" applyFill="1" applyBorder="1" applyAlignment="1">
      <alignment horizontal="left" wrapText="1"/>
    </xf>
    <xf numFmtId="0" fontId="4" fillId="3" borderId="5" xfId="0" applyFont="1" applyFill="1" applyBorder="1" applyAlignment="1">
      <alignment horizontal="left" wrapText="1"/>
    </xf>
    <xf numFmtId="0" fontId="4" fillId="3" borderId="11" xfId="0" applyFont="1" applyFill="1" applyBorder="1" applyAlignment="1">
      <alignment horizontal="left"/>
    </xf>
    <xf numFmtId="2" fontId="3" fillId="0" borderId="5" xfId="0" applyNumberFormat="1" applyFont="1" applyFill="1" applyBorder="1" applyAlignment="1">
      <alignment horizontal="right"/>
    </xf>
    <xf numFmtId="2" fontId="3" fillId="0" borderId="14" xfId="0" applyNumberFormat="1" applyFont="1" applyFill="1" applyBorder="1" applyAlignment="1">
      <alignment horizontal="right"/>
    </xf>
    <xf numFmtId="0" fontId="28" fillId="2" borderId="0" xfId="0" applyFont="1" applyFill="1"/>
    <xf numFmtId="0" fontId="0" fillId="2" borderId="25" xfId="0" applyFont="1" applyFill="1" applyBorder="1" applyAlignment="1">
      <alignment horizontal="left"/>
    </xf>
    <xf numFmtId="38" fontId="29" fillId="4" borderId="4" xfId="0" applyNumberFormat="1" applyFont="1" applyFill="1" applyBorder="1" applyAlignment="1">
      <alignment horizontal="center"/>
    </xf>
    <xf numFmtId="167" fontId="4" fillId="0" borderId="10" xfId="0" applyNumberFormat="1" applyFont="1" applyFill="1" applyBorder="1"/>
    <xf numFmtId="167" fontId="4" fillId="2" borderId="10" xfId="0" applyNumberFormat="1" applyFont="1" applyFill="1" applyBorder="1"/>
    <xf numFmtId="0" fontId="27" fillId="2" borderId="25" xfId="0" applyFont="1" applyFill="1" applyBorder="1" applyAlignment="1">
      <alignment horizontal="left"/>
    </xf>
    <xf numFmtId="0" fontId="27" fillId="29" borderId="25" xfId="0" applyFont="1" applyFill="1" applyBorder="1" applyAlignment="1">
      <alignment horizontal="left"/>
    </xf>
    <xf numFmtId="164" fontId="1" fillId="29" borderId="5" xfId="0" applyNumberFormat="1" applyFont="1" applyFill="1" applyBorder="1"/>
    <xf numFmtId="9" fontId="3" fillId="29" borderId="11" xfId="0" applyNumberFormat="1" applyFont="1" applyFill="1" applyBorder="1" applyAlignment="1">
      <alignment horizontal="left"/>
    </xf>
    <xf numFmtId="2" fontId="3" fillId="29" borderId="11" xfId="0" applyNumberFormat="1" applyFont="1" applyFill="1" applyBorder="1" applyAlignment="1">
      <alignment horizontal="right"/>
    </xf>
    <xf numFmtId="2" fontId="3" fillId="30" borderId="11" xfId="0" applyNumberFormat="1" applyFont="1" applyFill="1" applyBorder="1" applyAlignment="1">
      <alignment horizontal="right"/>
    </xf>
    <xf numFmtId="0" fontId="30" fillId="2" borderId="0" xfId="0" applyFont="1" applyFill="1" applyBorder="1"/>
    <xf numFmtId="38" fontId="30" fillId="2" borderId="0" xfId="0" applyNumberFormat="1" applyFont="1" applyFill="1" applyBorder="1" applyAlignment="1">
      <alignment horizontal="right"/>
    </xf>
    <xf numFmtId="0" fontId="27" fillId="2" borderId="0" xfId="0" applyFont="1" applyFill="1"/>
    <xf numFmtId="0" fontId="4" fillId="2" borderId="1" xfId="0" applyFont="1" applyFill="1" applyBorder="1"/>
    <xf numFmtId="38" fontId="4" fillId="2" borderId="4" xfId="0" applyNumberFormat="1" applyFont="1" applyFill="1" applyBorder="1" applyAlignment="1">
      <alignment horizontal="center"/>
    </xf>
    <xf numFmtId="0" fontId="4" fillId="3" borderId="6" xfId="0" applyFont="1" applyFill="1" applyBorder="1"/>
    <xf numFmtId="38" fontId="4" fillId="3" borderId="9" xfId="0" applyNumberFormat="1" applyFont="1" applyFill="1" applyBorder="1" applyAlignment="1">
      <alignment horizontal="right"/>
    </xf>
    <xf numFmtId="0" fontId="27" fillId="2" borderId="0" xfId="0" applyFont="1" applyFill="1" applyBorder="1"/>
    <xf numFmtId="0" fontId="5" fillId="2" borderId="6" xfId="0" applyFont="1" applyFill="1" applyBorder="1"/>
    <xf numFmtId="38" fontId="4" fillId="2" borderId="9" xfId="0" applyNumberFormat="1" applyFont="1" applyFill="1" applyBorder="1" applyAlignment="1">
      <alignment horizontal="right"/>
    </xf>
    <xf numFmtId="6" fontId="4" fillId="2" borderId="11" xfId="0" applyNumberFormat="1" applyFont="1" applyFill="1" applyBorder="1" applyAlignment="1">
      <alignment horizontal="right"/>
    </xf>
    <xf numFmtId="38" fontId="27" fillId="2" borderId="5" xfId="0" applyNumberFormat="1" applyFont="1" applyFill="1" applyBorder="1" applyAlignment="1">
      <alignment horizontal="right"/>
    </xf>
    <xf numFmtId="38" fontId="4" fillId="2" borderId="5" xfId="0" applyNumberFormat="1" applyFont="1" applyFill="1" applyBorder="1" applyAlignment="1">
      <alignment horizontal="right"/>
    </xf>
    <xf numFmtId="6" fontId="4" fillId="2" borderId="5" xfId="0" applyNumberFormat="1" applyFont="1" applyFill="1" applyBorder="1" applyAlignment="1">
      <alignment horizontal="right"/>
    </xf>
    <xf numFmtId="38" fontId="27" fillId="3" borderId="5" xfId="0" applyNumberFormat="1" applyFont="1" applyFill="1" applyBorder="1" applyAlignment="1">
      <alignment horizontal="right"/>
    </xf>
    <xf numFmtId="38" fontId="5" fillId="2" borderId="11" xfId="0" applyNumberFormat="1" applyFont="1" applyFill="1" applyBorder="1" applyAlignment="1">
      <alignment horizontal="right"/>
    </xf>
    <xf numFmtId="0" fontId="4" fillId="2" borderId="0" xfId="0" applyFont="1" applyFill="1" applyBorder="1"/>
    <xf numFmtId="0" fontId="27" fillId="2" borderId="25" xfId="0" applyFont="1" applyFill="1" applyBorder="1"/>
    <xf numFmtId="38" fontId="27" fillId="3" borderId="14" xfId="0" applyNumberFormat="1" applyFont="1" applyFill="1" applyBorder="1" applyAlignment="1">
      <alignment horizontal="right"/>
    </xf>
    <xf numFmtId="0" fontId="4" fillId="2" borderId="12" xfId="0" applyFont="1" applyFill="1" applyBorder="1"/>
    <xf numFmtId="6" fontId="4" fillId="2" borderId="23" xfId="0" applyNumberFormat="1" applyFont="1" applyFill="1" applyBorder="1" applyAlignment="1">
      <alignment horizontal="right"/>
    </xf>
    <xf numFmtId="38" fontId="27" fillId="2" borderId="0" xfId="0" applyNumberFormat="1" applyFont="1" applyFill="1" applyAlignment="1">
      <alignment horizontal="right"/>
    </xf>
    <xf numFmtId="6" fontId="27" fillId="2" borderId="8" xfId="0" applyNumberFormat="1" applyFont="1" applyFill="1" applyBorder="1" applyAlignment="1">
      <alignment horizontal="right"/>
    </xf>
    <xf numFmtId="6" fontId="27" fillId="2" borderId="9" xfId="0" applyNumberFormat="1" applyFont="1" applyFill="1" applyBorder="1" applyAlignment="1">
      <alignment horizontal="right"/>
    </xf>
    <xf numFmtId="6" fontId="27" fillId="2" borderId="5" xfId="0" applyNumberFormat="1" applyFont="1" applyFill="1" applyBorder="1" applyAlignment="1">
      <alignment horizontal="right"/>
    </xf>
    <xf numFmtId="6" fontId="27" fillId="2" borderId="11" xfId="0" applyNumberFormat="1" applyFont="1" applyFill="1" applyBorder="1" applyAlignment="1">
      <alignment horizontal="right"/>
    </xf>
    <xf numFmtId="0" fontId="0" fillId="4" borderId="25" xfId="0" applyFont="1" applyFill="1" applyBorder="1" applyAlignment="1">
      <alignment horizontal="left"/>
    </xf>
    <xf numFmtId="0" fontId="1" fillId="29" borderId="6" xfId="0" applyFont="1" applyFill="1" applyBorder="1" applyAlignment="1">
      <alignment horizontal="left"/>
    </xf>
    <xf numFmtId="38" fontId="3" fillId="29" borderId="10" xfId="0" applyNumberFormat="1" applyFont="1" applyFill="1" applyBorder="1" applyAlignment="1">
      <alignment horizontal="right" wrapText="1"/>
    </xf>
    <xf numFmtId="38" fontId="3" fillId="29" borderId="11" xfId="0" applyNumberFormat="1" applyFont="1" applyFill="1" applyBorder="1" applyAlignment="1">
      <alignment horizontal="right" wrapText="1"/>
    </xf>
    <xf numFmtId="38" fontId="3" fillId="29" borderId="5" xfId="0" applyNumberFormat="1" applyFont="1" applyFill="1" applyBorder="1" applyAlignment="1">
      <alignment horizontal="right" wrapText="1"/>
    </xf>
    <xf numFmtId="0" fontId="3" fillId="29" borderId="6" xfId="0" applyFont="1" applyFill="1" applyBorder="1" applyAlignment="1">
      <alignment horizontal="left"/>
    </xf>
    <xf numFmtId="38" fontId="3" fillId="29" borderId="7" xfId="0" applyNumberFormat="1" applyFont="1" applyFill="1" applyBorder="1" applyAlignment="1">
      <alignment horizontal="right" wrapText="1"/>
    </xf>
    <xf numFmtId="38" fontId="3" fillId="29" borderId="8" xfId="0" applyNumberFormat="1" applyFont="1" applyFill="1" applyBorder="1" applyAlignment="1">
      <alignment horizontal="right" wrapText="1"/>
    </xf>
    <xf numFmtId="0" fontId="3" fillId="29" borderId="47" xfId="0" applyFont="1" applyFill="1" applyBorder="1" applyAlignment="1">
      <alignment horizontal="left"/>
    </xf>
    <xf numFmtId="38" fontId="3" fillId="29" borderId="49" xfId="0" applyNumberFormat="1" applyFont="1" applyFill="1" applyBorder="1" applyAlignment="1">
      <alignment horizontal="right" wrapText="1"/>
    </xf>
    <xf numFmtId="38" fontId="3" fillId="29" borderId="50" xfId="0" applyNumberFormat="1" applyFont="1" applyFill="1" applyBorder="1" applyAlignment="1">
      <alignment horizontal="right"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29" borderId="8" xfId="0" applyFont="1" applyFill="1" applyBorder="1" applyAlignment="1">
      <alignment horizontal="left"/>
    </xf>
    <xf numFmtId="38" fontId="3" fillId="29" borderId="26" xfId="0" applyNumberFormat="1" applyFont="1" applyFill="1" applyBorder="1" applyAlignment="1">
      <alignment horizontal="right" wrapText="1"/>
    </xf>
    <xf numFmtId="0" fontId="0" fillId="29" borderId="8" xfId="0" applyFont="1" applyFill="1" applyBorder="1" applyAlignment="1">
      <alignment horizontal="left"/>
    </xf>
    <xf numFmtId="38" fontId="3" fillId="29" borderId="48" xfId="0" applyNumberFormat="1" applyFont="1" applyFill="1" applyBorder="1" applyAlignment="1">
      <alignment horizontal="right" wrapText="1"/>
    </xf>
    <xf numFmtId="38" fontId="3" fillId="29" borderId="9" xfId="0" applyNumberFormat="1" applyFont="1" applyFill="1" applyBorder="1" applyAlignment="1">
      <alignment horizontal="right" wrapText="1"/>
    </xf>
    <xf numFmtId="0" fontId="0" fillId="29" borderId="50" xfId="0" applyFont="1" applyFill="1" applyBorder="1" applyAlignment="1">
      <alignment horizontal="left"/>
    </xf>
    <xf numFmtId="38" fontId="3" fillId="29" borderId="21" xfId="0" applyNumberFormat="1" applyFont="1" applyFill="1" applyBorder="1" applyAlignment="1">
      <alignment horizontal="right" wrapText="1"/>
    </xf>
    <xf numFmtId="0" fontId="0" fillId="29" borderId="11" xfId="0" applyFont="1" applyFill="1" applyBorder="1" applyAlignment="1">
      <alignment horizontal="left"/>
    </xf>
    <xf numFmtId="166" fontId="0" fillId="29" borderId="21" xfId="0" applyNumberFormat="1" applyFont="1" applyFill="1" applyBorder="1" applyAlignment="1">
      <alignment horizontal="right" wrapText="1"/>
    </xf>
    <xf numFmtId="0" fontId="1" fillId="0" borderId="0" xfId="0" applyFont="1"/>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vertical="center" wrapText="1"/>
    </xf>
    <xf numFmtId="0" fontId="28" fillId="0" borderId="0" xfId="0" applyFont="1" applyAlignment="1">
      <alignment vertical="center" wrapText="1"/>
    </xf>
    <xf numFmtId="0" fontId="27" fillId="0" borderId="25" xfId="0" applyFont="1" applyFill="1" applyBorder="1" applyAlignment="1">
      <alignment horizontal="left"/>
    </xf>
    <xf numFmtId="38" fontId="29" fillId="29" borderId="4" xfId="0" applyNumberFormat="1" applyFont="1" applyFill="1" applyBorder="1" applyAlignment="1">
      <alignment horizontal="center"/>
    </xf>
    <xf numFmtId="0" fontId="4" fillId="29" borderId="3" xfId="0" applyFont="1" applyFill="1" applyBorder="1" applyAlignment="1">
      <alignment horizontal="center" vertical="center" wrapText="1"/>
    </xf>
    <xf numFmtId="0" fontId="4" fillId="29" borderId="4" xfId="0" applyFont="1" applyFill="1" applyBorder="1" applyAlignment="1">
      <alignment horizontal="center" vertical="center" wrapText="1"/>
    </xf>
    <xf numFmtId="0" fontId="4" fillId="29" borderId="2" xfId="0" applyFont="1" applyFill="1" applyBorder="1" applyAlignment="1">
      <alignment horizontal="center" vertical="center" wrapText="1"/>
    </xf>
    <xf numFmtId="0" fontId="1" fillId="4" borderId="1" xfId="0" applyFont="1" applyFill="1" applyBorder="1" applyAlignment="1">
      <alignment horizontal="left"/>
    </xf>
    <xf numFmtId="0" fontId="1" fillId="4" borderId="6" xfId="0" applyFont="1" applyFill="1" applyBorder="1" applyAlignment="1">
      <alignment horizontal="left"/>
    </xf>
    <xf numFmtId="0" fontId="1" fillId="4" borderId="47" xfId="0" applyFont="1" applyFill="1" applyBorder="1" applyAlignment="1">
      <alignment horizontal="left"/>
    </xf>
    <xf numFmtId="0" fontId="1" fillId="4" borderId="25" xfId="0" applyFont="1" applyFill="1" applyBorder="1" applyAlignment="1">
      <alignment horizontal="left"/>
    </xf>
    <xf numFmtId="0" fontId="1" fillId="29" borderId="25" xfId="0" applyFont="1" applyFill="1" applyBorder="1" applyAlignment="1">
      <alignment horizontal="left"/>
    </xf>
    <xf numFmtId="0" fontId="1" fillId="2" borderId="25" xfId="0" applyFont="1" applyFill="1" applyBorder="1" applyAlignment="1"/>
    <xf numFmtId="0" fontId="1" fillId="2" borderId="25" xfId="0" applyFont="1" applyFill="1" applyBorder="1" applyAlignment="1">
      <alignment horizontal="left"/>
    </xf>
    <xf numFmtId="6" fontId="1" fillId="2" borderId="11" xfId="0" applyNumberFormat="1" applyFont="1" applyFill="1" applyBorder="1" applyAlignment="1">
      <alignment horizontal="right"/>
    </xf>
    <xf numFmtId="0" fontId="5" fillId="2" borderId="25" xfId="0" applyFont="1" applyFill="1" applyBorder="1" applyAlignment="1"/>
    <xf numFmtId="0" fontId="1" fillId="4" borderId="12" xfId="0" applyFont="1" applyFill="1" applyBorder="1" applyAlignment="1">
      <alignment horizontal="left"/>
    </xf>
    <xf numFmtId="38" fontId="4" fillId="2" borderId="7" xfId="0" applyNumberFormat="1" applyFont="1" applyFill="1" applyBorder="1"/>
    <xf numFmtId="0" fontId="3" fillId="2" borderId="6" xfId="0" applyFont="1" applyFill="1" applyBorder="1" applyAlignment="1">
      <alignment horizontal="left"/>
    </xf>
    <xf numFmtId="2" fontId="3" fillId="2" borderId="8" xfId="0" applyNumberFormat="1" applyFont="1" applyFill="1" applyBorder="1" applyAlignment="1">
      <alignment horizontal="right"/>
    </xf>
    <xf numFmtId="164" fontId="1" fillId="2" borderId="48" xfId="0" applyNumberFormat="1" applyFont="1" applyFill="1" applyBorder="1"/>
    <xf numFmtId="164" fontId="1" fillId="2" borderId="9" xfId="0" applyNumberFormat="1" applyFont="1" applyFill="1" applyBorder="1"/>
    <xf numFmtId="0" fontId="3" fillId="0" borderId="12" xfId="0" applyFont="1" applyFill="1" applyBorder="1" applyAlignment="1">
      <alignment horizontal="left"/>
    </xf>
    <xf numFmtId="2" fontId="3" fillId="30" borderId="23" xfId="0" applyNumberFormat="1" applyFont="1" applyFill="1" applyBorder="1" applyAlignment="1">
      <alignment horizontal="right"/>
    </xf>
    <xf numFmtId="164" fontId="1" fillId="29" borderId="24" xfId="0" applyNumberFormat="1" applyFont="1" applyFill="1" applyBorder="1"/>
    <xf numFmtId="38" fontId="4" fillId="2" borderId="44" xfId="0" applyNumberFormat="1" applyFont="1" applyFill="1" applyBorder="1"/>
    <xf numFmtId="38" fontId="4" fillId="2" borderId="45" xfId="0" applyNumberFormat="1" applyFont="1" applyFill="1" applyBorder="1"/>
    <xf numFmtId="38" fontId="4" fillId="2" borderId="46" xfId="0" applyNumberFormat="1" applyFont="1" applyFill="1" applyBorder="1"/>
    <xf numFmtId="0" fontId="3" fillId="0" borderId="1" xfId="0" applyFont="1" applyFill="1" applyBorder="1" applyAlignment="1">
      <alignment horizontal="left"/>
    </xf>
    <xf numFmtId="2" fontId="3" fillId="30" borderId="3" xfId="0" applyNumberFormat="1" applyFont="1" applyFill="1" applyBorder="1" applyAlignment="1">
      <alignment horizontal="right"/>
    </xf>
    <xf numFmtId="38" fontId="1" fillId="29" borderId="4" xfId="0" applyNumberFormat="1" applyFont="1" applyFill="1" applyBorder="1"/>
    <xf numFmtId="38" fontId="1" fillId="29" borderId="2" xfId="0" applyNumberFormat="1" applyFont="1" applyFill="1" applyBorder="1"/>
    <xf numFmtId="164" fontId="1" fillId="29" borderId="10" xfId="0" applyNumberFormat="1" applyFont="1" applyFill="1" applyBorder="1"/>
    <xf numFmtId="164" fontId="1" fillId="29" borderId="13" xfId="0" applyNumberFormat="1" applyFont="1" applyFill="1" applyBorder="1"/>
    <xf numFmtId="164" fontId="1" fillId="29" borderId="9" xfId="0" applyNumberFormat="1" applyFont="1" applyFill="1" applyBorder="1"/>
    <xf numFmtId="164" fontId="1" fillId="29" borderId="7" xfId="0" applyNumberFormat="1" applyFont="1" applyFill="1" applyBorder="1"/>
    <xf numFmtId="6" fontId="4" fillId="2" borderId="9" xfId="0" applyNumberFormat="1" applyFont="1" applyFill="1" applyBorder="1" applyAlignment="1">
      <alignment horizontal="right"/>
    </xf>
    <xf numFmtId="0" fontId="0" fillId="0" borderId="0" xfId="0"/>
    <xf numFmtId="0" fontId="0" fillId="0" borderId="0" xfId="0" applyBorder="1"/>
    <xf numFmtId="4" fontId="0" fillId="30" borderId="10" xfId="0" applyNumberFormat="1" applyFill="1" applyBorder="1" applyAlignment="1"/>
    <xf numFmtId="0" fontId="1" fillId="0" borderId="0" xfId="0" applyFont="1"/>
    <xf numFmtId="0" fontId="0" fillId="0" borderId="0" xfId="0" applyFill="1" applyBorder="1"/>
    <xf numFmtId="4" fontId="0" fillId="0" borderId="0" xfId="0" applyNumberFormat="1" applyFill="1" applyBorder="1"/>
    <xf numFmtId="0" fontId="28" fillId="30" borderId="0" xfId="0" applyFont="1" applyFill="1"/>
    <xf numFmtId="0" fontId="0" fillId="30" borderId="0" xfId="0" applyFill="1"/>
    <xf numFmtId="0" fontId="0" fillId="30" borderId="0" xfId="0" applyFill="1" applyBorder="1"/>
    <xf numFmtId="0" fontId="4" fillId="30" borderId="51" xfId="0" applyFont="1" applyFill="1" applyBorder="1"/>
    <xf numFmtId="0" fontId="0" fillId="30" borderId="6" xfId="0" applyFill="1" applyBorder="1"/>
    <xf numFmtId="4" fontId="0" fillId="30" borderId="7" xfId="0" applyNumberFormat="1" applyFill="1" applyBorder="1" applyAlignment="1"/>
    <xf numFmtId="0" fontId="0" fillId="30" borderId="47" xfId="0" applyFill="1" applyBorder="1"/>
    <xf numFmtId="4" fontId="0" fillId="30" borderId="49" xfId="0" applyNumberFormat="1" applyFill="1" applyBorder="1" applyAlignment="1"/>
    <xf numFmtId="4" fontId="0" fillId="30" borderId="22" xfId="0" applyNumberFormat="1" applyFill="1" applyBorder="1" applyAlignment="1"/>
    <xf numFmtId="0" fontId="0" fillId="30" borderId="25" xfId="0" applyFill="1" applyBorder="1"/>
    <xf numFmtId="0" fontId="0" fillId="30" borderId="11" xfId="0" applyFill="1" applyBorder="1"/>
    <xf numFmtId="4" fontId="0" fillId="30" borderId="0" xfId="0" applyNumberFormat="1" applyFill="1" applyBorder="1"/>
    <xf numFmtId="4" fontId="0" fillId="30" borderId="56" xfId="0" applyNumberFormat="1" applyFill="1" applyBorder="1" applyAlignment="1"/>
    <xf numFmtId="0" fontId="0" fillId="31" borderId="0" xfId="0" applyFill="1"/>
    <xf numFmtId="0" fontId="0" fillId="31" borderId="0" xfId="0" applyFill="1" applyBorder="1"/>
    <xf numFmtId="0" fontId="4" fillId="30" borderId="57" xfId="0" applyFont="1" applyFill="1" applyBorder="1"/>
    <xf numFmtId="4" fontId="0" fillId="0" borderId="0" xfId="0" applyNumberFormat="1" applyFill="1" applyBorder="1" applyAlignment="1"/>
    <xf numFmtId="0" fontId="4" fillId="0" borderId="0" xfId="0" applyFont="1" applyFill="1" applyBorder="1"/>
    <xf numFmtId="4" fontId="4" fillId="0" borderId="0" xfId="0" applyNumberFormat="1" applyFont="1" applyFill="1" applyBorder="1" applyAlignment="1"/>
    <xf numFmtId="2" fontId="0" fillId="0" borderId="22" xfId="0" applyNumberFormat="1" applyBorder="1"/>
    <xf numFmtId="0" fontId="0" fillId="31" borderId="5" xfId="0" applyFill="1" applyBorder="1"/>
    <xf numFmtId="0" fontId="4" fillId="29" borderId="54" xfId="0" applyFont="1" applyFill="1" applyBorder="1"/>
    <xf numFmtId="0" fontId="34" fillId="30" borderId="15" xfId="0" applyFont="1" applyFill="1" applyBorder="1"/>
    <xf numFmtId="0" fontId="1" fillId="30" borderId="25" xfId="0" applyFont="1" applyFill="1" applyBorder="1"/>
    <xf numFmtId="0" fontId="1" fillId="30" borderId="19" xfId="0" applyFont="1" applyFill="1" applyBorder="1"/>
    <xf numFmtId="0" fontId="4" fillId="29" borderId="59" xfId="0" applyFont="1" applyFill="1" applyBorder="1"/>
    <xf numFmtId="0" fontId="0" fillId="30" borderId="19" xfId="0" applyFill="1" applyBorder="1"/>
    <xf numFmtId="0" fontId="0" fillId="31" borderId="59" xfId="0" applyFill="1" applyBorder="1"/>
    <xf numFmtId="0" fontId="0" fillId="31" borderId="60" xfId="0" applyFill="1" applyBorder="1"/>
    <xf numFmtId="4" fontId="4" fillId="30" borderId="58" xfId="0" applyNumberFormat="1" applyFont="1" applyFill="1" applyBorder="1" applyAlignment="1"/>
    <xf numFmtId="4" fontId="4" fillId="30" borderId="16" xfId="0" applyNumberFormat="1" applyFont="1" applyFill="1" applyBorder="1" applyAlignment="1"/>
    <xf numFmtId="4" fontId="0" fillId="31" borderId="53" xfId="0" applyNumberFormat="1" applyFill="1" applyBorder="1" applyAlignment="1"/>
    <xf numFmtId="4" fontId="0" fillId="31" borderId="61" xfId="0" applyNumberFormat="1" applyFill="1" applyBorder="1" applyAlignment="1"/>
    <xf numFmtId="4" fontId="0" fillId="30" borderId="53" xfId="0" applyNumberFormat="1" applyFill="1" applyBorder="1" applyAlignment="1"/>
    <xf numFmtId="0" fontId="0" fillId="31" borderId="61" xfId="0" applyFill="1" applyBorder="1"/>
    <xf numFmtId="4" fontId="0" fillId="30" borderId="61" xfId="0" applyNumberFormat="1" applyFill="1" applyBorder="1" applyAlignment="1"/>
    <xf numFmtId="0" fontId="34" fillId="30" borderId="61" xfId="0" applyFont="1" applyFill="1" applyBorder="1"/>
    <xf numFmtId="0" fontId="0" fillId="31" borderId="52" xfId="0" applyFill="1" applyBorder="1"/>
    <xf numFmtId="4" fontId="35" fillId="0" borderId="0" xfId="0" applyNumberFormat="1" applyFont="1" applyFill="1" applyBorder="1" applyAlignment="1">
      <alignment horizontal="left"/>
    </xf>
    <xf numFmtId="4" fontId="4" fillId="32" borderId="16" xfId="0" applyNumberFormat="1" applyFont="1" applyFill="1" applyBorder="1" applyAlignment="1"/>
    <xf numFmtId="0" fontId="1" fillId="30" borderId="11" xfId="0" applyFont="1" applyFill="1" applyBorder="1"/>
    <xf numFmtId="0" fontId="0" fillId="30" borderId="20" xfId="0" applyFill="1" applyBorder="1"/>
    <xf numFmtId="0" fontId="4" fillId="32" borderId="17" xfId="0" applyFont="1" applyFill="1" applyBorder="1"/>
    <xf numFmtId="0" fontId="1" fillId="30" borderId="8" xfId="0" applyFont="1" applyFill="1" applyBorder="1" applyAlignment="1">
      <alignment horizontal="left"/>
    </xf>
    <xf numFmtId="0" fontId="1" fillId="30" borderId="11" xfId="0" applyFont="1" applyFill="1" applyBorder="1" applyAlignment="1">
      <alignment horizontal="left"/>
    </xf>
    <xf numFmtId="0" fontId="4" fillId="30" borderId="62" xfId="0" applyFont="1" applyFill="1" applyBorder="1"/>
    <xf numFmtId="0" fontId="31" fillId="29" borderId="54" xfId="0" applyFont="1" applyFill="1" applyBorder="1" applyAlignment="1">
      <alignment vertical="center"/>
    </xf>
    <xf numFmtId="0" fontId="32" fillId="0" borderId="0" xfId="0" applyFont="1" applyFill="1" applyAlignment="1">
      <alignment vertical="center"/>
    </xf>
    <xf numFmtId="0" fontId="36" fillId="0" borderId="0" xfId="0" applyFont="1" applyAlignment="1">
      <alignment vertical="center"/>
    </xf>
    <xf numFmtId="0" fontId="4" fillId="32" borderId="62" xfId="0" applyFont="1" applyFill="1" applyBorder="1"/>
    <xf numFmtId="4" fontId="4" fillId="32" borderId="58" xfId="0" applyNumberFormat="1" applyFont="1" applyFill="1" applyBorder="1" applyAlignment="1"/>
    <xf numFmtId="0" fontId="4" fillId="32" borderId="57" xfId="0" applyFont="1" applyFill="1" applyBorder="1"/>
    <xf numFmtId="0" fontId="34" fillId="30" borderId="63" xfId="0" applyFont="1" applyFill="1" applyBorder="1"/>
    <xf numFmtId="0" fontId="34" fillId="30" borderId="55" xfId="0" applyFont="1" applyFill="1" applyBorder="1"/>
    <xf numFmtId="4" fontId="0" fillId="31" borderId="5" xfId="0" applyNumberFormat="1" applyFill="1" applyBorder="1" applyAlignment="1"/>
    <xf numFmtId="4" fontId="0" fillId="31" borderId="26" xfId="0" applyNumberFormat="1" applyFill="1" applyBorder="1" applyAlignment="1"/>
    <xf numFmtId="0" fontId="0" fillId="31" borderId="11" xfId="0" applyFill="1" applyBorder="1"/>
    <xf numFmtId="0" fontId="3" fillId="2" borderId="0" xfId="0" applyFont="1" applyFill="1" applyAlignment="1">
      <alignment horizontal="left"/>
    </xf>
    <xf numFmtId="0" fontId="8" fillId="6" borderId="27" xfId="0" applyFont="1" applyFill="1" applyBorder="1" applyAlignment="1">
      <alignment horizontal="center"/>
    </xf>
    <xf numFmtId="0" fontId="8" fillId="6"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2" borderId="31" xfId="0" applyFont="1" applyFill="1" applyBorder="1" applyAlignment="1">
      <alignment horizontal="center"/>
    </xf>
    <xf numFmtId="0" fontId="4" fillId="2" borderId="32" xfId="0" applyFont="1" applyFill="1" applyBorder="1" applyAlignment="1">
      <alignment horizontal="center"/>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te" xfId="37"/>
    <cellStyle name="Output" xfId="38"/>
    <cellStyle name="Percent" xfId="39" builtinId="5"/>
    <cellStyle name="Percent 2" xfId="44"/>
    <cellStyle name="Percent 3" xfId="45"/>
    <cellStyle name="Percent 4" xfId="43"/>
    <cellStyle name="Title" xfId="40"/>
    <cellStyle name="Total" xfId="41"/>
    <cellStyle name="Warning Text" xfId="4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A27"/>
  <sheetViews>
    <sheetView showGridLines="0" zoomScale="115" zoomScaleNormal="115" workbookViewId="0">
      <selection activeCell="A34" sqref="A34"/>
    </sheetView>
  </sheetViews>
  <sheetFormatPr defaultRowHeight="12.75" x14ac:dyDescent="0.2"/>
  <cols>
    <col min="1" max="1" width="123.140625" customWidth="1"/>
  </cols>
  <sheetData>
    <row r="1" spans="1:1" ht="24" thickBot="1" x14ac:dyDescent="0.25">
      <c r="A1" s="182" t="s">
        <v>42</v>
      </c>
    </row>
    <row r="2" spans="1:1" ht="24" thickBot="1" x14ac:dyDescent="0.25">
      <c r="A2" s="273" t="s">
        <v>80</v>
      </c>
    </row>
    <row r="3" spans="1:1" ht="15" x14ac:dyDescent="0.2">
      <c r="A3" s="183"/>
    </row>
    <row r="4" spans="1:1" ht="30" x14ac:dyDescent="0.2">
      <c r="A4" s="184" t="s">
        <v>71</v>
      </c>
    </row>
    <row r="5" spans="1:1" ht="8.25" customHeight="1" x14ac:dyDescent="0.2">
      <c r="A5" s="184"/>
    </row>
    <row r="6" spans="1:1" ht="24" customHeight="1" x14ac:dyDescent="0.2">
      <c r="A6" s="184" t="s">
        <v>46</v>
      </c>
    </row>
    <row r="7" spans="1:1" ht="8.25" customHeight="1" x14ac:dyDescent="0.2">
      <c r="A7" s="184"/>
    </row>
    <row r="8" spans="1:1" ht="34.5" customHeight="1" x14ac:dyDescent="0.2">
      <c r="A8" s="184" t="s">
        <v>72</v>
      </c>
    </row>
    <row r="9" spans="1:1" ht="7.5" customHeight="1" x14ac:dyDescent="0.2">
      <c r="A9" s="184"/>
    </row>
    <row r="10" spans="1:1" ht="47.25" customHeight="1" x14ac:dyDescent="0.2">
      <c r="A10" s="184" t="s">
        <v>75</v>
      </c>
    </row>
    <row r="11" spans="1:1" ht="8.25" customHeight="1" x14ac:dyDescent="0.2">
      <c r="A11" s="184"/>
    </row>
    <row r="12" spans="1:1" ht="23.25" customHeight="1" x14ac:dyDescent="0.2">
      <c r="A12" s="184" t="s">
        <v>49</v>
      </c>
    </row>
    <row r="13" spans="1:1" ht="9" customHeight="1" x14ac:dyDescent="0.2">
      <c r="A13" s="184" t="s">
        <v>43</v>
      </c>
    </row>
    <row r="14" spans="1:1" ht="30" x14ac:dyDescent="0.2">
      <c r="A14" s="184" t="s">
        <v>44</v>
      </c>
    </row>
    <row r="15" spans="1:1" ht="12" customHeight="1" x14ac:dyDescent="0.2">
      <c r="A15" s="184"/>
    </row>
    <row r="16" spans="1:1" ht="30" x14ac:dyDescent="0.2">
      <c r="A16" s="184" t="s">
        <v>73</v>
      </c>
    </row>
    <row r="17" spans="1:1" ht="11.25" customHeight="1" x14ac:dyDescent="0.2">
      <c r="A17" s="181"/>
    </row>
    <row r="18" spans="1:1" ht="21" customHeight="1" x14ac:dyDescent="0.2">
      <c r="A18" s="185" t="s">
        <v>74</v>
      </c>
    </row>
    <row r="19" spans="1:1" x14ac:dyDescent="0.2">
      <c r="A19" s="181"/>
    </row>
    <row r="20" spans="1:1" ht="30" x14ac:dyDescent="0.2">
      <c r="A20" s="184" t="s">
        <v>78</v>
      </c>
    </row>
    <row r="21" spans="1:1" ht="15" x14ac:dyDescent="0.2">
      <c r="A21" s="184"/>
    </row>
    <row r="22" spans="1:1" ht="15.75" x14ac:dyDescent="0.2">
      <c r="A22" s="185" t="s">
        <v>76</v>
      </c>
    </row>
    <row r="23" spans="1:1" ht="30.75" x14ac:dyDescent="0.2">
      <c r="A23" s="184" t="s">
        <v>81</v>
      </c>
    </row>
    <row r="24" spans="1:1" ht="30.75" x14ac:dyDescent="0.2">
      <c r="A24" s="184" t="s">
        <v>82</v>
      </c>
    </row>
    <row r="25" spans="1:1" ht="15" x14ac:dyDescent="0.2">
      <c r="A25" s="184" t="s">
        <v>77</v>
      </c>
    </row>
    <row r="26" spans="1:1" ht="15" x14ac:dyDescent="0.2">
      <c r="A26" s="184"/>
    </row>
    <row r="27" spans="1:1" ht="30" x14ac:dyDescent="0.2">
      <c r="A27" s="184" t="s">
        <v>79</v>
      </c>
    </row>
  </sheetData>
  <pageMargins left="0.7" right="0.7" top="0.75" bottom="0.75" header="0.3" footer="0.3"/>
  <pageSetup scale="9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G35"/>
  <sheetViews>
    <sheetView zoomScale="130" zoomScaleNormal="130" workbookViewId="0">
      <selection activeCell="C28" sqref="C28"/>
    </sheetView>
  </sheetViews>
  <sheetFormatPr defaultColWidth="9.140625" defaultRowHeight="12.75" x14ac:dyDescent="0.2"/>
  <cols>
    <col min="1" max="1" width="46" style="15" customWidth="1"/>
    <col min="2" max="2" width="11.7109375" style="33" bestFit="1" customWidth="1"/>
    <col min="3" max="4" width="12.28515625" style="33" customWidth="1"/>
    <col min="5" max="5" width="14.85546875" style="33" customWidth="1"/>
    <col min="6" max="6" width="2.42578125" style="2" customWidth="1"/>
    <col min="7" max="7" width="8.140625" style="33" bestFit="1" customWidth="1"/>
    <col min="8" max="16384" width="9.140625" style="15"/>
  </cols>
  <sheetData>
    <row r="1" spans="1:7" s="3" customFormat="1" ht="18.75" thickBot="1" x14ac:dyDescent="0.3">
      <c r="A1" s="1" t="s">
        <v>3</v>
      </c>
      <c r="B1" s="2"/>
      <c r="C1" s="2"/>
      <c r="D1" s="2"/>
      <c r="E1" s="2"/>
      <c r="F1" s="2"/>
      <c r="G1" s="2"/>
    </row>
    <row r="2" spans="1:7" s="6" customFormat="1" ht="25.5" x14ac:dyDescent="0.2">
      <c r="A2" s="171" t="s">
        <v>4</v>
      </c>
      <c r="B2" s="170" t="s">
        <v>5</v>
      </c>
      <c r="C2" s="188" t="s">
        <v>6</v>
      </c>
      <c r="D2" s="189" t="s">
        <v>47</v>
      </c>
      <c r="E2" s="190" t="s">
        <v>48</v>
      </c>
      <c r="F2" s="4"/>
      <c r="G2" s="5" t="s">
        <v>7</v>
      </c>
    </row>
    <row r="3" spans="1:7" s="6" customFormat="1" x14ac:dyDescent="0.2">
      <c r="A3" s="7" t="s">
        <v>40</v>
      </c>
      <c r="B3" s="8"/>
      <c r="C3" s="9"/>
      <c r="D3" s="10"/>
      <c r="E3" s="8"/>
      <c r="F3" s="4"/>
      <c r="G3" s="11"/>
    </row>
    <row r="4" spans="1:7" s="6" customFormat="1" x14ac:dyDescent="0.2">
      <c r="A4" s="160"/>
      <c r="B4" s="161"/>
      <c r="C4" s="162"/>
      <c r="D4" s="163"/>
      <c r="E4" s="161"/>
      <c r="F4" s="13"/>
      <c r="G4" s="12">
        <f>SUM(C4:E4)</f>
        <v>0</v>
      </c>
    </row>
    <row r="5" spans="1:7" s="6" customFormat="1" x14ac:dyDescent="0.2">
      <c r="A5" s="164"/>
      <c r="B5" s="161"/>
      <c r="C5" s="162"/>
      <c r="D5" s="163"/>
      <c r="E5" s="161"/>
      <c r="F5" s="13"/>
      <c r="G5" s="12">
        <f>SUM(C5:E5)</f>
        <v>0</v>
      </c>
    </row>
    <row r="6" spans="1:7" s="6" customFormat="1" x14ac:dyDescent="0.2">
      <c r="A6" s="164"/>
      <c r="B6" s="161"/>
      <c r="C6" s="162"/>
      <c r="D6" s="163"/>
      <c r="E6" s="161"/>
      <c r="F6" s="13"/>
      <c r="G6" s="12">
        <f>SUM(C6:E6)</f>
        <v>0</v>
      </c>
    </row>
    <row r="7" spans="1:7" s="6" customFormat="1" x14ac:dyDescent="0.2">
      <c r="A7" s="164"/>
      <c r="B7" s="165"/>
      <c r="C7" s="166"/>
      <c r="D7" s="163"/>
      <c r="E7" s="165"/>
      <c r="F7" s="13"/>
      <c r="G7" s="12">
        <f t="shared" ref="G7:G9" si="0">SUM(C7:E7)</f>
        <v>0</v>
      </c>
    </row>
    <row r="8" spans="1:7" s="6" customFormat="1" x14ac:dyDescent="0.2">
      <c r="A8" s="164"/>
      <c r="B8" s="165"/>
      <c r="C8" s="166"/>
      <c r="D8" s="163"/>
      <c r="E8" s="165"/>
      <c r="F8" s="13"/>
      <c r="G8" s="12">
        <f t="shared" si="0"/>
        <v>0</v>
      </c>
    </row>
    <row r="9" spans="1:7" s="6" customFormat="1" x14ac:dyDescent="0.2">
      <c r="A9" s="167"/>
      <c r="B9" s="168"/>
      <c r="C9" s="169"/>
      <c r="D9" s="163"/>
      <c r="E9" s="165"/>
      <c r="F9" s="13"/>
      <c r="G9" s="12">
        <f t="shared" si="0"/>
        <v>0</v>
      </c>
    </row>
    <row r="10" spans="1:7" x14ac:dyDescent="0.2">
      <c r="A10" s="119" t="s">
        <v>41</v>
      </c>
      <c r="B10" s="118"/>
      <c r="C10" s="118"/>
      <c r="D10" s="10"/>
      <c r="E10" s="8"/>
      <c r="F10" s="13"/>
      <c r="G10" s="14"/>
    </row>
    <row r="11" spans="1:7" s="6" customFormat="1" x14ac:dyDescent="0.2">
      <c r="A11" s="172"/>
      <c r="B11" s="173"/>
      <c r="C11" s="163"/>
      <c r="D11" s="163"/>
      <c r="E11" s="161"/>
      <c r="F11" s="13"/>
      <c r="G11" s="12">
        <f>SUM(C11:E11)</f>
        <v>0</v>
      </c>
    </row>
    <row r="12" spans="1:7" s="6" customFormat="1" x14ac:dyDescent="0.2">
      <c r="A12" s="172"/>
      <c r="B12" s="173"/>
      <c r="C12" s="163"/>
      <c r="D12" s="163"/>
      <c r="E12" s="161"/>
      <c r="F12" s="13"/>
      <c r="G12" s="12">
        <f t="shared" ref="G12:G23" si="1">SUM(C12:E12)</f>
        <v>0</v>
      </c>
    </row>
    <row r="13" spans="1:7" s="6" customFormat="1" x14ac:dyDescent="0.2">
      <c r="A13" s="174"/>
      <c r="B13" s="173"/>
      <c r="C13" s="163"/>
      <c r="D13" s="163"/>
      <c r="E13" s="161"/>
      <c r="F13" s="13"/>
      <c r="G13" s="12">
        <f t="shared" si="1"/>
        <v>0</v>
      </c>
    </row>
    <row r="14" spans="1:7" s="6" customFormat="1" x14ac:dyDescent="0.2">
      <c r="A14" s="174"/>
      <c r="B14" s="175"/>
      <c r="C14" s="176"/>
      <c r="D14" s="163"/>
      <c r="E14" s="165"/>
      <c r="F14" s="13"/>
      <c r="G14" s="12">
        <f t="shared" si="1"/>
        <v>0</v>
      </c>
    </row>
    <row r="15" spans="1:7" s="6" customFormat="1" x14ac:dyDescent="0.2">
      <c r="A15" s="174"/>
      <c r="B15" s="175"/>
      <c r="C15" s="176"/>
      <c r="D15" s="163"/>
      <c r="E15" s="165"/>
      <c r="F15" s="13"/>
      <c r="G15" s="12">
        <f t="shared" si="1"/>
        <v>0</v>
      </c>
    </row>
    <row r="16" spans="1:7" s="6" customFormat="1" x14ac:dyDescent="0.2">
      <c r="A16" s="174"/>
      <c r="B16" s="175"/>
      <c r="C16" s="176"/>
      <c r="D16" s="163"/>
      <c r="E16" s="165"/>
      <c r="F16" s="13"/>
      <c r="G16" s="12">
        <f t="shared" si="1"/>
        <v>0</v>
      </c>
    </row>
    <row r="17" spans="1:7" s="6" customFormat="1" x14ac:dyDescent="0.2">
      <c r="A17" s="174"/>
      <c r="B17" s="175"/>
      <c r="C17" s="176"/>
      <c r="D17" s="163"/>
      <c r="E17" s="165"/>
      <c r="F17" s="13"/>
      <c r="G17" s="12">
        <f t="shared" si="1"/>
        <v>0</v>
      </c>
    </row>
    <row r="18" spans="1:7" x14ac:dyDescent="0.2">
      <c r="A18" s="116" t="s">
        <v>70</v>
      </c>
      <c r="B18" s="117"/>
      <c r="C18" s="10"/>
      <c r="D18" s="10"/>
      <c r="E18" s="8"/>
      <c r="F18" s="13"/>
      <c r="G18" s="14"/>
    </row>
    <row r="19" spans="1:7" x14ac:dyDescent="0.2">
      <c r="A19" s="172"/>
      <c r="B19" s="173"/>
      <c r="C19" s="163"/>
      <c r="D19" s="163"/>
      <c r="E19" s="161"/>
      <c r="F19" s="13"/>
      <c r="G19" s="12">
        <f t="shared" si="1"/>
        <v>0</v>
      </c>
    </row>
    <row r="20" spans="1:7" x14ac:dyDescent="0.2">
      <c r="A20" s="174"/>
      <c r="B20" s="173"/>
      <c r="C20" s="163"/>
      <c r="D20" s="163"/>
      <c r="E20" s="161"/>
      <c r="F20" s="13"/>
      <c r="G20" s="12">
        <f t="shared" si="1"/>
        <v>0</v>
      </c>
    </row>
    <row r="21" spans="1:7" x14ac:dyDescent="0.2">
      <c r="A21" s="174"/>
      <c r="B21" s="173"/>
      <c r="C21" s="176"/>
      <c r="D21" s="163"/>
      <c r="E21" s="161"/>
      <c r="F21" s="13"/>
      <c r="G21" s="12">
        <f t="shared" si="1"/>
        <v>0</v>
      </c>
    </row>
    <row r="22" spans="1:7" x14ac:dyDescent="0.2">
      <c r="A22" s="177"/>
      <c r="B22" s="178"/>
      <c r="C22" s="176"/>
      <c r="D22" s="163"/>
      <c r="E22" s="161"/>
      <c r="F22" s="13"/>
      <c r="G22" s="12">
        <f t="shared" si="1"/>
        <v>0</v>
      </c>
    </row>
    <row r="23" spans="1:7" x14ac:dyDescent="0.2">
      <c r="A23" s="179"/>
      <c r="B23" s="180"/>
      <c r="C23" s="176"/>
      <c r="D23" s="163"/>
      <c r="E23" s="161"/>
      <c r="F23" s="13"/>
      <c r="G23" s="12">
        <f t="shared" si="1"/>
        <v>0</v>
      </c>
    </row>
    <row r="24" spans="1:7" x14ac:dyDescent="0.2">
      <c r="A24" s="164"/>
      <c r="B24" s="161"/>
      <c r="C24" s="166"/>
      <c r="D24" s="163"/>
      <c r="E24" s="161"/>
      <c r="F24" s="13"/>
      <c r="G24" s="12">
        <f>SUM(C24:E24)</f>
        <v>0</v>
      </c>
    </row>
    <row r="25" spans="1:7" ht="13.5" thickBot="1" x14ac:dyDescent="0.25">
      <c r="A25" s="16" t="s">
        <v>9</v>
      </c>
      <c r="B25" s="17">
        <f>SUM(B4:B24)</f>
        <v>0</v>
      </c>
      <c r="C25" s="17">
        <f>SUM(C4:C24)</f>
        <v>0</v>
      </c>
      <c r="D25" s="17">
        <f>SUM(D4:D24)</f>
        <v>0</v>
      </c>
      <c r="E25" s="17">
        <f>SUM(E4:E24)</f>
        <v>0</v>
      </c>
      <c r="F25" s="18"/>
      <c r="G25" s="12"/>
    </row>
    <row r="26" spans="1:7" x14ac:dyDescent="0.2">
      <c r="A26" s="7" t="s">
        <v>10</v>
      </c>
      <c r="B26" s="20"/>
      <c r="C26" s="21"/>
      <c r="D26" s="22"/>
      <c r="E26" s="23"/>
      <c r="F26" s="24"/>
      <c r="G26" s="25"/>
    </row>
    <row r="27" spans="1:7" s="6" customFormat="1" x14ac:dyDescent="0.2">
      <c r="A27" s="160"/>
      <c r="B27" s="161"/>
      <c r="C27" s="162"/>
      <c r="D27" s="163"/>
      <c r="E27" s="161"/>
      <c r="F27" s="13"/>
      <c r="G27" s="12">
        <f>SUM(C27:E27)</f>
        <v>0</v>
      </c>
    </row>
    <row r="28" spans="1:7" ht="13.5" thickBot="1" x14ac:dyDescent="0.25">
      <c r="A28" s="16" t="s">
        <v>11</v>
      </c>
      <c r="B28" s="17">
        <f>B27+B25</f>
        <v>0</v>
      </c>
      <c r="C28" s="17">
        <f>+C27+C25</f>
        <v>0</v>
      </c>
      <c r="D28" s="17">
        <f>+D27+D25</f>
        <v>0</v>
      </c>
      <c r="E28" s="17">
        <f>+E27+E25</f>
        <v>0</v>
      </c>
      <c r="F28" s="18"/>
      <c r="G28" s="19">
        <f>SUM(G4:G27)</f>
        <v>0</v>
      </c>
    </row>
    <row r="29" spans="1:7" s="32" customFormat="1" ht="13.5" thickBot="1" x14ac:dyDescent="0.25">
      <c r="A29" s="26" t="s">
        <v>12</v>
      </c>
      <c r="B29" s="27" t="e">
        <f>+B28/B28</f>
        <v>#DIV/0!</v>
      </c>
      <c r="C29" s="28" t="e">
        <f>+C28/B28</f>
        <v>#DIV/0!</v>
      </c>
      <c r="D29" s="29" t="e">
        <f>+D28/B28</f>
        <v>#DIV/0!</v>
      </c>
      <c r="E29" s="27" t="e">
        <f>+E28/B28</f>
        <v>#DIV/0!</v>
      </c>
      <c r="F29" s="30"/>
      <c r="G29" s="31" t="e">
        <f>SUM(C29:E29)</f>
        <v>#DIV/0!</v>
      </c>
    </row>
    <row r="31" spans="1:7" x14ac:dyDescent="0.2">
      <c r="A31" s="284"/>
      <c r="B31" s="284"/>
      <c r="C31" s="284"/>
      <c r="D31" s="284"/>
      <c r="E31" s="284"/>
      <c r="F31" s="284"/>
      <c r="G31" s="284"/>
    </row>
    <row r="32" spans="1:7" x14ac:dyDescent="0.2">
      <c r="A32" s="34"/>
      <c r="B32" s="35"/>
      <c r="E32" s="35"/>
      <c r="F32" s="36"/>
      <c r="G32" s="35"/>
    </row>
    <row r="33" spans="1:6" x14ac:dyDescent="0.2">
      <c r="A33" s="34"/>
      <c r="B33" s="35"/>
      <c r="E33" s="35"/>
      <c r="F33" s="36"/>
    </row>
    <row r="34" spans="1:6" x14ac:dyDescent="0.2">
      <c r="A34" s="34"/>
      <c r="B34" s="36"/>
      <c r="D34" s="35"/>
      <c r="E34" s="35"/>
      <c r="F34" s="36"/>
    </row>
    <row r="35" spans="1:6" x14ac:dyDescent="0.2">
      <c r="A35" s="34"/>
      <c r="B35" s="35"/>
    </row>
  </sheetData>
  <mergeCells count="1">
    <mergeCell ref="A31:G31"/>
  </mergeCells>
  <phoneticPr fontId="0" type="noConversion"/>
  <pageMargins left="0.75" right="0.75" top="1" bottom="1" header="0.5" footer="0.5"/>
  <pageSetup paperSize="5" fitToWidth="0" orientation="landscape" r:id="rId1"/>
  <ignoredErrors>
    <ignoredError sqref="G11" formulaRang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B1:AL91"/>
  <sheetViews>
    <sheetView zoomScaleNormal="100" workbookViewId="0">
      <pane ySplit="2" topLeftCell="A3" activePane="bottomLeft" state="frozen"/>
      <selection pane="bottomLeft" activeCell="D78" sqref="D78"/>
    </sheetView>
  </sheetViews>
  <sheetFormatPr defaultColWidth="9.140625" defaultRowHeight="12.75" x14ac:dyDescent="0.2"/>
  <cols>
    <col min="1" max="1" width="3" style="51" customWidth="1"/>
    <col min="2" max="2" width="43.42578125" style="51" bestFit="1" customWidth="1"/>
    <col min="3" max="3" width="8.28515625" style="51" bestFit="1" customWidth="1"/>
    <col min="4" max="5" width="10" style="54" bestFit="1" customWidth="1"/>
    <col min="6" max="6" width="11.42578125" style="54" bestFit="1" customWidth="1"/>
    <col min="7" max="7" width="10" style="54" customWidth="1"/>
    <col min="8" max="13" width="11.42578125" style="54" bestFit="1" customWidth="1"/>
    <col min="14" max="14" width="12" style="54" bestFit="1" customWidth="1"/>
    <col min="15" max="15" width="12.42578125" style="54" bestFit="1" customWidth="1"/>
    <col min="16" max="16" width="13" style="84" bestFit="1" customWidth="1"/>
    <col min="17" max="17" width="12.7109375" style="54" bestFit="1" customWidth="1"/>
    <col min="18" max="38" width="9.140625" style="54"/>
    <col min="39" max="16384" width="9.140625" style="51"/>
  </cols>
  <sheetData>
    <row r="1" spans="2:38" s="37" customFormat="1" ht="18.75" thickBot="1" x14ac:dyDescent="0.3">
      <c r="B1" s="1" t="s">
        <v>13</v>
      </c>
      <c r="C1" s="1"/>
      <c r="D1" s="38"/>
      <c r="F1" s="38"/>
      <c r="G1" s="38"/>
      <c r="H1" s="38"/>
      <c r="I1" s="38"/>
      <c r="J1" s="38"/>
      <c r="K1" s="38"/>
      <c r="L1" s="38"/>
      <c r="M1" s="38"/>
      <c r="N1" s="38"/>
      <c r="O1" s="38"/>
      <c r="P1" s="39"/>
      <c r="Q1" s="40"/>
      <c r="R1" s="40"/>
      <c r="S1" s="40"/>
      <c r="T1" s="40"/>
      <c r="U1" s="40"/>
      <c r="V1" s="40"/>
      <c r="W1" s="40"/>
      <c r="X1" s="40"/>
      <c r="Y1" s="40"/>
      <c r="Z1" s="40"/>
      <c r="AA1" s="40"/>
      <c r="AB1" s="40"/>
      <c r="AC1" s="40"/>
      <c r="AD1" s="40"/>
      <c r="AE1" s="40"/>
      <c r="AF1" s="40"/>
      <c r="AG1" s="40"/>
      <c r="AH1" s="40"/>
      <c r="AI1" s="40"/>
      <c r="AJ1" s="40"/>
      <c r="AK1" s="40"/>
      <c r="AL1" s="40"/>
    </row>
    <row r="2" spans="2:38" s="41" customFormat="1" x14ac:dyDescent="0.2">
      <c r="B2" s="42" t="s">
        <v>14</v>
      </c>
      <c r="C2" s="43"/>
      <c r="D2" s="124" t="s">
        <v>86</v>
      </c>
      <c r="E2" s="124" t="s">
        <v>87</v>
      </c>
      <c r="F2" s="124" t="s">
        <v>88</v>
      </c>
      <c r="G2" s="124" t="s">
        <v>89</v>
      </c>
      <c r="H2" s="124" t="s">
        <v>90</v>
      </c>
      <c r="I2" s="124" t="s">
        <v>91</v>
      </c>
      <c r="J2" s="124" t="s">
        <v>92</v>
      </c>
      <c r="K2" s="124" t="s">
        <v>15</v>
      </c>
      <c r="L2" s="124" t="s">
        <v>93</v>
      </c>
      <c r="M2" s="124" t="s">
        <v>94</v>
      </c>
      <c r="N2" s="124" t="s">
        <v>95</v>
      </c>
      <c r="O2" s="124" t="s">
        <v>96</v>
      </c>
      <c r="P2" s="44" t="s">
        <v>16</v>
      </c>
      <c r="Q2" s="87" t="s">
        <v>38</v>
      </c>
      <c r="R2" s="45"/>
      <c r="S2" s="45"/>
      <c r="T2" s="45"/>
      <c r="U2" s="45"/>
      <c r="V2" s="45"/>
      <c r="W2" s="45"/>
      <c r="X2" s="45"/>
      <c r="Y2" s="45"/>
      <c r="Z2" s="45"/>
      <c r="AA2" s="45"/>
      <c r="AB2" s="45"/>
      <c r="AC2" s="45"/>
      <c r="AD2" s="45"/>
      <c r="AE2" s="45"/>
      <c r="AF2" s="45"/>
      <c r="AG2" s="45"/>
      <c r="AH2" s="45"/>
      <c r="AI2" s="45"/>
      <c r="AJ2" s="45"/>
      <c r="AK2" s="45"/>
      <c r="AL2" s="45"/>
    </row>
    <row r="3" spans="2:38" s="6" customFormat="1" ht="13.5" thickBot="1" x14ac:dyDescent="0.25">
      <c r="B3" s="88" t="s">
        <v>85</v>
      </c>
      <c r="C3" s="89"/>
      <c r="D3" s="90"/>
      <c r="E3" s="91"/>
      <c r="F3" s="91"/>
      <c r="G3" s="91"/>
      <c r="H3" s="91"/>
      <c r="I3" s="91"/>
      <c r="J3" s="91"/>
      <c r="K3" s="91"/>
      <c r="L3" s="91"/>
      <c r="M3" s="91"/>
      <c r="N3" s="91"/>
      <c r="O3" s="91"/>
      <c r="P3" s="92"/>
      <c r="Q3" s="87" t="s">
        <v>39</v>
      </c>
      <c r="R3" s="45"/>
      <c r="S3" s="45"/>
      <c r="T3" s="45"/>
      <c r="U3" s="45"/>
      <c r="V3" s="45"/>
      <c r="W3" s="45"/>
      <c r="X3" s="45"/>
      <c r="Y3" s="45"/>
      <c r="Z3" s="45"/>
      <c r="AA3" s="45"/>
      <c r="AB3" s="45"/>
      <c r="AC3" s="45"/>
      <c r="AD3" s="45"/>
      <c r="AE3" s="45"/>
      <c r="AF3" s="45"/>
      <c r="AG3" s="45"/>
      <c r="AH3" s="45"/>
      <c r="AI3" s="45"/>
      <c r="AJ3" s="45"/>
      <c r="AK3" s="45"/>
      <c r="AL3" s="45"/>
    </row>
    <row r="4" spans="2:38" x14ac:dyDescent="0.2">
      <c r="B4" s="191" t="s">
        <v>112</v>
      </c>
      <c r="C4" s="96"/>
      <c r="D4" s="99"/>
      <c r="E4" s="99"/>
      <c r="F4" s="99"/>
      <c r="G4" s="99"/>
      <c r="H4" s="99"/>
      <c r="I4" s="99"/>
      <c r="J4" s="99"/>
      <c r="K4" s="99"/>
      <c r="L4" s="99"/>
      <c r="M4" s="99"/>
      <c r="N4" s="99"/>
      <c r="O4" s="107"/>
      <c r="P4" s="110">
        <f>SUM(D4:O4)</f>
        <v>0</v>
      </c>
    </row>
    <row r="5" spans="2:38" x14ac:dyDescent="0.2">
      <c r="B5" s="192" t="s">
        <v>113</v>
      </c>
      <c r="C5" s="95"/>
      <c r="D5" s="100"/>
      <c r="E5" s="100"/>
      <c r="F5" s="100"/>
      <c r="G5" s="100"/>
      <c r="H5" s="100"/>
      <c r="I5" s="100"/>
      <c r="J5" s="100"/>
      <c r="K5" s="100"/>
      <c r="L5" s="100"/>
      <c r="M5" s="100"/>
      <c r="N5" s="100"/>
      <c r="O5" s="108"/>
      <c r="P5" s="111">
        <f t="shared" ref="P5:P6" si="0">SUM(D5:O5)</f>
        <v>0</v>
      </c>
    </row>
    <row r="6" spans="2:38" x14ac:dyDescent="0.2">
      <c r="B6" s="193" t="s">
        <v>114</v>
      </c>
      <c r="C6" s="113"/>
      <c r="D6" s="114"/>
      <c r="E6" s="114"/>
      <c r="F6" s="114"/>
      <c r="G6" s="114"/>
      <c r="H6" s="114"/>
      <c r="I6" s="114"/>
      <c r="J6" s="114"/>
      <c r="K6" s="114"/>
      <c r="L6" s="114"/>
      <c r="M6" s="114"/>
      <c r="N6" s="114"/>
      <c r="O6" s="115"/>
      <c r="P6" s="111">
        <f t="shared" si="0"/>
        <v>0</v>
      </c>
    </row>
    <row r="7" spans="2:38" x14ac:dyDescent="0.2">
      <c r="B7" s="194" t="s">
        <v>115</v>
      </c>
      <c r="C7" s="95"/>
      <c r="D7" s="100"/>
      <c r="E7" s="100"/>
      <c r="F7" s="100"/>
      <c r="G7" s="100"/>
      <c r="H7" s="100"/>
      <c r="I7" s="100"/>
      <c r="J7" s="100"/>
      <c r="K7" s="100"/>
      <c r="L7" s="100"/>
      <c r="M7" s="100"/>
      <c r="N7" s="100"/>
      <c r="O7" s="100"/>
      <c r="P7" s="111">
        <f>SUM(D7:O7)</f>
        <v>0</v>
      </c>
    </row>
    <row r="8" spans="2:38" x14ac:dyDescent="0.2">
      <c r="B8" s="194" t="s">
        <v>116</v>
      </c>
      <c r="C8" s="120"/>
      <c r="D8" s="100"/>
      <c r="E8" s="100"/>
      <c r="F8" s="100"/>
      <c r="G8" s="100"/>
      <c r="H8" s="100"/>
      <c r="I8" s="100"/>
      <c r="J8" s="100"/>
      <c r="K8" s="100"/>
      <c r="L8" s="100"/>
      <c r="M8" s="100"/>
      <c r="N8" s="100"/>
      <c r="O8" s="100"/>
      <c r="P8" s="111">
        <f>SUM(D8:O8)</f>
        <v>0</v>
      </c>
    </row>
    <row r="9" spans="2:38" x14ac:dyDescent="0.2">
      <c r="B9" s="194" t="s">
        <v>117</v>
      </c>
      <c r="C9" s="121"/>
      <c r="D9" s="114"/>
      <c r="E9" s="114"/>
      <c r="F9" s="114"/>
      <c r="G9" s="114"/>
      <c r="H9" s="114"/>
      <c r="I9" s="114"/>
      <c r="J9" s="114"/>
      <c r="K9" s="114"/>
      <c r="L9" s="114"/>
      <c r="M9" s="114"/>
      <c r="N9" s="114"/>
      <c r="O9" s="114"/>
      <c r="P9" s="111">
        <f t="shared" ref="P9" si="1">SUM(D9:O9)</f>
        <v>0</v>
      </c>
    </row>
    <row r="10" spans="2:38" x14ac:dyDescent="0.2">
      <c r="B10" s="194" t="s">
        <v>106</v>
      </c>
      <c r="C10" s="113"/>
      <c r="D10" s="114"/>
      <c r="E10" s="114"/>
      <c r="F10" s="114"/>
      <c r="G10" s="114"/>
      <c r="H10" s="114"/>
      <c r="I10" s="114"/>
      <c r="J10" s="114"/>
      <c r="K10" s="114"/>
      <c r="L10" s="114"/>
      <c r="M10" s="114"/>
      <c r="N10" s="114"/>
      <c r="O10" s="115"/>
      <c r="P10" s="111">
        <f>SUM(D10:O10)</f>
        <v>0</v>
      </c>
    </row>
    <row r="11" spans="2:38" x14ac:dyDescent="0.2">
      <c r="B11" s="194" t="s">
        <v>107</v>
      </c>
      <c r="C11" s="113"/>
      <c r="D11" s="114"/>
      <c r="E11" s="114"/>
      <c r="F11" s="114"/>
      <c r="G11" s="114"/>
      <c r="H11" s="114"/>
      <c r="I11" s="114"/>
      <c r="J11" s="114"/>
      <c r="K11" s="114"/>
      <c r="L11" s="114"/>
      <c r="M11" s="114"/>
      <c r="N11" s="114"/>
      <c r="O11" s="115"/>
      <c r="P11" s="111">
        <f t="shared" ref="P11:P12" si="2">SUM(D11:O11)</f>
        <v>0</v>
      </c>
    </row>
    <row r="12" spans="2:38" x14ac:dyDescent="0.2">
      <c r="B12" s="194" t="s">
        <v>108</v>
      </c>
      <c r="C12" s="113"/>
      <c r="D12" s="114"/>
      <c r="E12" s="114"/>
      <c r="F12" s="114"/>
      <c r="G12" s="114"/>
      <c r="H12" s="114"/>
      <c r="I12" s="114"/>
      <c r="J12" s="114"/>
      <c r="K12" s="114"/>
      <c r="L12" s="114"/>
      <c r="M12" s="114"/>
      <c r="N12" s="114"/>
      <c r="O12" s="115"/>
      <c r="P12" s="111">
        <f t="shared" si="2"/>
        <v>0</v>
      </c>
    </row>
    <row r="13" spans="2:38" x14ac:dyDescent="0.2">
      <c r="B13" s="194" t="s">
        <v>109</v>
      </c>
      <c r="C13" s="113"/>
      <c r="D13" s="114"/>
      <c r="E13" s="114"/>
      <c r="F13" s="114"/>
      <c r="G13" s="114"/>
      <c r="H13" s="114"/>
      <c r="I13" s="114"/>
      <c r="J13" s="114"/>
      <c r="K13" s="114"/>
      <c r="L13" s="114"/>
      <c r="M13" s="114"/>
      <c r="N13" s="114"/>
      <c r="O13" s="115"/>
      <c r="P13" s="111">
        <f>SUM(D13:O13)</f>
        <v>0</v>
      </c>
    </row>
    <row r="14" spans="2:38" x14ac:dyDescent="0.2">
      <c r="B14" s="194" t="s">
        <v>110</v>
      </c>
      <c r="C14" s="113"/>
      <c r="D14" s="114"/>
      <c r="E14" s="114"/>
      <c r="F14" s="114"/>
      <c r="G14" s="114"/>
      <c r="H14" s="114"/>
      <c r="I14" s="114"/>
      <c r="J14" s="114"/>
      <c r="K14" s="114"/>
      <c r="L14" s="114"/>
      <c r="M14" s="114"/>
      <c r="N14" s="114"/>
      <c r="O14" s="115"/>
      <c r="P14" s="111">
        <f>SUM(D14:O14)</f>
        <v>0</v>
      </c>
    </row>
    <row r="15" spans="2:38" ht="13.5" thickBot="1" x14ac:dyDescent="0.25">
      <c r="B15" s="200" t="s">
        <v>111</v>
      </c>
      <c r="C15" s="97"/>
      <c r="D15" s="101"/>
      <c r="E15" s="101"/>
      <c r="F15" s="101"/>
      <c r="G15" s="101"/>
      <c r="H15" s="101"/>
      <c r="I15" s="101"/>
      <c r="J15" s="101"/>
      <c r="K15" s="101"/>
      <c r="L15" s="101"/>
      <c r="M15" s="101"/>
      <c r="N15" s="101"/>
      <c r="O15" s="109"/>
      <c r="P15" s="112">
        <f t="shared" ref="P15" si="3">SUM(D15:O15)</f>
        <v>0</v>
      </c>
    </row>
    <row r="16" spans="2:38" x14ac:dyDescent="0.2">
      <c r="C16" s="52"/>
      <c r="D16" s="53"/>
      <c r="E16" s="53"/>
      <c r="F16" s="53"/>
      <c r="G16" s="53"/>
      <c r="H16" s="53"/>
      <c r="I16" s="53"/>
      <c r="J16" s="53"/>
      <c r="K16" s="53"/>
      <c r="L16" s="53"/>
      <c r="M16" s="53"/>
      <c r="N16" s="53"/>
      <c r="O16" s="53"/>
      <c r="P16" s="201">
        <f>SUM(D16:O16)</f>
        <v>0</v>
      </c>
    </row>
    <row r="17" spans="2:38" s="6" customFormat="1" x14ac:dyDescent="0.2">
      <c r="B17" s="46" t="s">
        <v>17</v>
      </c>
      <c r="C17" s="47" t="s">
        <v>18</v>
      </c>
      <c r="D17" s="48"/>
      <c r="E17" s="49"/>
      <c r="F17" s="49"/>
      <c r="G17" s="49"/>
      <c r="H17" s="49"/>
      <c r="I17" s="49"/>
      <c r="J17" s="49"/>
      <c r="K17" s="49"/>
      <c r="L17" s="49"/>
      <c r="M17" s="49"/>
      <c r="N17" s="49"/>
      <c r="O17" s="49"/>
      <c r="P17" s="55"/>
      <c r="Q17" s="45" t="s">
        <v>19</v>
      </c>
      <c r="R17" s="45"/>
      <c r="S17" s="45"/>
      <c r="T17" s="45"/>
      <c r="U17" s="45"/>
      <c r="V17" s="45"/>
      <c r="W17" s="45"/>
      <c r="X17" s="45"/>
      <c r="Y17" s="45"/>
      <c r="Z17" s="45"/>
      <c r="AA17" s="45"/>
      <c r="AB17" s="45"/>
      <c r="AC17" s="45"/>
      <c r="AD17" s="45"/>
      <c r="AE17" s="45"/>
      <c r="AF17" s="45"/>
      <c r="AG17" s="45"/>
      <c r="AH17" s="45"/>
      <c r="AI17" s="45"/>
      <c r="AJ17" s="45"/>
      <c r="AK17" s="45"/>
      <c r="AL17" s="45"/>
    </row>
    <row r="18" spans="2:38" x14ac:dyDescent="0.2">
      <c r="B18" s="94" t="str">
        <f t="shared" ref="B18:B29" si="4">+B4</f>
        <v>Revenue 1</v>
      </c>
      <c r="C18" s="98"/>
      <c r="D18" s="93">
        <f t="shared" ref="D18:D22" si="5">D4*C18</f>
        <v>0</v>
      </c>
      <c r="E18" s="93">
        <f t="shared" ref="E18:E23" si="6">E4*C18</f>
        <v>0</v>
      </c>
      <c r="F18" s="93">
        <f t="shared" ref="F18:F21" si="7">F4*C18</f>
        <v>0</v>
      </c>
      <c r="G18" s="93">
        <f t="shared" ref="G18:G23" si="8">G4*C18</f>
        <v>0</v>
      </c>
      <c r="H18" s="93">
        <f t="shared" ref="H18:H29" si="9">H4*C18</f>
        <v>0</v>
      </c>
      <c r="I18" s="93">
        <f>I4*C18</f>
        <v>0</v>
      </c>
      <c r="J18" s="93">
        <f t="shared" ref="J18:J23" si="10">J4*C18</f>
        <v>0</v>
      </c>
      <c r="K18" s="93">
        <f t="shared" ref="K18:K23" si="11">K4*C18</f>
        <v>0</v>
      </c>
      <c r="L18" s="93">
        <f t="shared" ref="L18:L23" si="12">L4*C18</f>
        <v>0</v>
      </c>
      <c r="M18" s="93">
        <f t="shared" ref="M18:M23" si="13">M4*C18</f>
        <v>0</v>
      </c>
      <c r="N18" s="93">
        <f t="shared" ref="N18:N23" si="14">N4*C18</f>
        <v>0</v>
      </c>
      <c r="O18" s="93">
        <f t="shared" ref="O18:O23" si="15">O4*C18</f>
        <v>0</v>
      </c>
      <c r="P18" s="125">
        <f>SUM(D18:O18)</f>
        <v>0</v>
      </c>
      <c r="Q18" s="58" t="e">
        <f t="shared" ref="Q18:Q30" si="16">+P18/$P$30</f>
        <v>#DIV/0!</v>
      </c>
    </row>
    <row r="19" spans="2:38" x14ac:dyDescent="0.2">
      <c r="B19" s="94" t="str">
        <f t="shared" si="4"/>
        <v>Revenue 2</v>
      </c>
      <c r="C19" s="98"/>
      <c r="D19" s="93">
        <f t="shared" si="5"/>
        <v>0</v>
      </c>
      <c r="E19" s="93">
        <f t="shared" si="6"/>
        <v>0</v>
      </c>
      <c r="F19" s="93">
        <f t="shared" si="7"/>
        <v>0</v>
      </c>
      <c r="G19" s="93">
        <f t="shared" si="8"/>
        <v>0</v>
      </c>
      <c r="H19" s="93">
        <f t="shared" si="9"/>
        <v>0</v>
      </c>
      <c r="I19" s="93">
        <f t="shared" ref="I19:I22" si="17">I5*C19</f>
        <v>0</v>
      </c>
      <c r="J19" s="93">
        <f t="shared" si="10"/>
        <v>0</v>
      </c>
      <c r="K19" s="93">
        <f t="shared" si="11"/>
        <v>0</v>
      </c>
      <c r="L19" s="93">
        <f t="shared" si="12"/>
        <v>0</v>
      </c>
      <c r="M19" s="93">
        <f t="shared" si="13"/>
        <v>0</v>
      </c>
      <c r="N19" s="93">
        <f t="shared" si="14"/>
        <v>0</v>
      </c>
      <c r="O19" s="93">
        <f t="shared" si="15"/>
        <v>0</v>
      </c>
      <c r="P19" s="125">
        <f t="shared" ref="P19:P20" si="18">SUM(D19:O19)</f>
        <v>0</v>
      </c>
      <c r="Q19" s="58" t="e">
        <f t="shared" si="16"/>
        <v>#DIV/0!</v>
      </c>
    </row>
    <row r="20" spans="2:38" x14ac:dyDescent="0.2">
      <c r="B20" s="94" t="str">
        <f t="shared" si="4"/>
        <v>Revenue 3</v>
      </c>
      <c r="C20" s="98"/>
      <c r="D20" s="93">
        <f t="shared" si="5"/>
        <v>0</v>
      </c>
      <c r="E20" s="93">
        <f t="shared" si="6"/>
        <v>0</v>
      </c>
      <c r="F20" s="93">
        <f t="shared" si="7"/>
        <v>0</v>
      </c>
      <c r="G20" s="93">
        <f t="shared" si="8"/>
        <v>0</v>
      </c>
      <c r="H20" s="93">
        <f t="shared" si="9"/>
        <v>0</v>
      </c>
      <c r="I20" s="93">
        <f t="shared" si="17"/>
        <v>0</v>
      </c>
      <c r="J20" s="93">
        <f t="shared" si="10"/>
        <v>0</v>
      </c>
      <c r="K20" s="93">
        <f t="shared" si="11"/>
        <v>0</v>
      </c>
      <c r="L20" s="93">
        <f t="shared" si="12"/>
        <v>0</v>
      </c>
      <c r="M20" s="93">
        <f t="shared" si="13"/>
        <v>0</v>
      </c>
      <c r="N20" s="93">
        <f t="shared" si="14"/>
        <v>0</v>
      </c>
      <c r="O20" s="93">
        <f t="shared" si="15"/>
        <v>0</v>
      </c>
      <c r="P20" s="125">
        <f t="shared" si="18"/>
        <v>0</v>
      </c>
      <c r="Q20" s="58" t="e">
        <f t="shared" si="16"/>
        <v>#DIV/0!</v>
      </c>
    </row>
    <row r="21" spans="2:38" x14ac:dyDescent="0.2">
      <c r="B21" s="94" t="str">
        <f t="shared" si="4"/>
        <v>Revenue 4</v>
      </c>
      <c r="C21" s="98"/>
      <c r="D21" s="93">
        <f t="shared" si="5"/>
        <v>0</v>
      </c>
      <c r="E21" s="93">
        <f t="shared" si="6"/>
        <v>0</v>
      </c>
      <c r="F21" s="93">
        <f t="shared" si="7"/>
        <v>0</v>
      </c>
      <c r="G21" s="93">
        <f t="shared" si="8"/>
        <v>0</v>
      </c>
      <c r="H21" s="93">
        <f t="shared" si="9"/>
        <v>0</v>
      </c>
      <c r="I21" s="93">
        <f t="shared" si="17"/>
        <v>0</v>
      </c>
      <c r="J21" s="93">
        <f t="shared" si="10"/>
        <v>0</v>
      </c>
      <c r="K21" s="93">
        <f t="shared" si="11"/>
        <v>0</v>
      </c>
      <c r="L21" s="93">
        <f t="shared" si="12"/>
        <v>0</v>
      </c>
      <c r="M21" s="93">
        <f t="shared" si="13"/>
        <v>0</v>
      </c>
      <c r="N21" s="93">
        <f t="shared" si="14"/>
        <v>0</v>
      </c>
      <c r="O21" s="93">
        <f t="shared" si="15"/>
        <v>0</v>
      </c>
      <c r="P21" s="125">
        <f>SUM(D21:O21)</f>
        <v>0</v>
      </c>
      <c r="Q21" s="58" t="e">
        <f t="shared" si="16"/>
        <v>#DIV/0!</v>
      </c>
    </row>
    <row r="22" spans="2:38" x14ac:dyDescent="0.2">
      <c r="B22" s="94" t="str">
        <f t="shared" si="4"/>
        <v>Revenue 5</v>
      </c>
      <c r="C22" s="98"/>
      <c r="D22" s="93">
        <f t="shared" si="5"/>
        <v>0</v>
      </c>
      <c r="E22" s="93">
        <f t="shared" si="6"/>
        <v>0</v>
      </c>
      <c r="F22" s="93">
        <f t="shared" ref="F22:F28" si="19">F8*C22</f>
        <v>0</v>
      </c>
      <c r="G22" s="93">
        <f t="shared" si="8"/>
        <v>0</v>
      </c>
      <c r="H22" s="93">
        <f t="shared" si="9"/>
        <v>0</v>
      </c>
      <c r="I22" s="93">
        <f t="shared" si="17"/>
        <v>0</v>
      </c>
      <c r="J22" s="93">
        <f t="shared" si="10"/>
        <v>0</v>
      </c>
      <c r="K22" s="93">
        <f t="shared" si="11"/>
        <v>0</v>
      </c>
      <c r="L22" s="93">
        <f t="shared" si="12"/>
        <v>0</v>
      </c>
      <c r="M22" s="93">
        <f t="shared" si="13"/>
        <v>0</v>
      </c>
      <c r="N22" s="93">
        <f t="shared" si="14"/>
        <v>0</v>
      </c>
      <c r="O22" s="93">
        <f t="shared" si="15"/>
        <v>0</v>
      </c>
      <c r="P22" s="125">
        <f>SUM(D22:O22)</f>
        <v>0</v>
      </c>
      <c r="Q22" s="58" t="e">
        <f t="shared" si="16"/>
        <v>#DIV/0!</v>
      </c>
    </row>
    <row r="23" spans="2:38" x14ac:dyDescent="0.2">
      <c r="B23" s="94" t="str">
        <f t="shared" si="4"/>
        <v>Revenue 6</v>
      </c>
      <c r="C23" s="98"/>
      <c r="D23" s="93">
        <f t="shared" ref="D23:D29" si="20">D9*C23</f>
        <v>0</v>
      </c>
      <c r="E23" s="93">
        <f t="shared" si="6"/>
        <v>0</v>
      </c>
      <c r="F23" s="93">
        <f t="shared" si="19"/>
        <v>0</v>
      </c>
      <c r="G23" s="93">
        <f t="shared" si="8"/>
        <v>0</v>
      </c>
      <c r="H23" s="93">
        <f t="shared" si="9"/>
        <v>0</v>
      </c>
      <c r="I23" s="93">
        <f t="shared" ref="I23:I29" si="21">I9*C23</f>
        <v>0</v>
      </c>
      <c r="J23" s="93">
        <f t="shared" si="10"/>
        <v>0</v>
      </c>
      <c r="K23" s="93">
        <f t="shared" si="11"/>
        <v>0</v>
      </c>
      <c r="L23" s="93">
        <f t="shared" si="12"/>
        <v>0</v>
      </c>
      <c r="M23" s="93">
        <f t="shared" si="13"/>
        <v>0</v>
      </c>
      <c r="N23" s="93">
        <f t="shared" si="14"/>
        <v>0</v>
      </c>
      <c r="O23" s="93">
        <f t="shared" si="15"/>
        <v>0</v>
      </c>
      <c r="P23" s="125">
        <f t="shared" ref="P23:P29" si="22">SUM(D23:O23)</f>
        <v>0</v>
      </c>
      <c r="Q23" s="58" t="e">
        <f t="shared" si="16"/>
        <v>#DIV/0!</v>
      </c>
    </row>
    <row r="24" spans="2:38" x14ac:dyDescent="0.2">
      <c r="B24" s="94" t="str">
        <f t="shared" si="4"/>
        <v>Revenue 7</v>
      </c>
      <c r="C24" s="98"/>
      <c r="D24" s="93">
        <f t="shared" si="20"/>
        <v>0</v>
      </c>
      <c r="E24" s="93">
        <f t="shared" ref="E24:E29" si="23">E10*C24</f>
        <v>0</v>
      </c>
      <c r="F24" s="93">
        <f t="shared" si="19"/>
        <v>0</v>
      </c>
      <c r="G24" s="93">
        <f>G9*C24</f>
        <v>0</v>
      </c>
      <c r="H24" s="93">
        <f t="shared" si="9"/>
        <v>0</v>
      </c>
      <c r="I24" s="93">
        <f t="shared" si="21"/>
        <v>0</v>
      </c>
      <c r="J24" s="93">
        <f t="shared" ref="J24:J29" si="24">J10*C24</f>
        <v>0</v>
      </c>
      <c r="K24" s="93">
        <f t="shared" ref="K24:K29" si="25">K10*C24</f>
        <v>0</v>
      </c>
      <c r="L24" s="93">
        <f>L10*C24</f>
        <v>0</v>
      </c>
      <c r="M24" s="93">
        <f>M10*C24</f>
        <v>0</v>
      </c>
      <c r="N24" s="93">
        <f>N10*C24</f>
        <v>0</v>
      </c>
      <c r="O24" s="93">
        <f>O10*C24</f>
        <v>0</v>
      </c>
      <c r="P24" s="125">
        <f>SUM(D24:O24)</f>
        <v>0</v>
      </c>
      <c r="Q24" s="58" t="e">
        <f t="shared" si="16"/>
        <v>#DIV/0!</v>
      </c>
    </row>
    <row r="25" spans="2:38" x14ac:dyDescent="0.2">
      <c r="B25" s="94" t="str">
        <f t="shared" si="4"/>
        <v>Revenue 8</v>
      </c>
      <c r="C25" s="98"/>
      <c r="D25" s="93">
        <f t="shared" si="20"/>
        <v>0</v>
      </c>
      <c r="E25" s="93">
        <f t="shared" si="23"/>
        <v>0</v>
      </c>
      <c r="F25" s="93">
        <f t="shared" si="19"/>
        <v>0</v>
      </c>
      <c r="G25" s="93">
        <f>G10*C25</f>
        <v>0</v>
      </c>
      <c r="H25" s="93">
        <f t="shared" si="9"/>
        <v>0</v>
      </c>
      <c r="I25" s="93">
        <f t="shared" si="21"/>
        <v>0</v>
      </c>
      <c r="J25" s="93">
        <f t="shared" si="24"/>
        <v>0</v>
      </c>
      <c r="K25" s="93">
        <f t="shared" si="25"/>
        <v>0</v>
      </c>
      <c r="L25" s="93">
        <f>L11*C25</f>
        <v>0</v>
      </c>
      <c r="M25" s="93">
        <f>M11*C25</f>
        <v>0</v>
      </c>
      <c r="N25" s="93">
        <f>N11*C25</f>
        <v>0</v>
      </c>
      <c r="O25" s="93">
        <f>O11*C25</f>
        <v>0</v>
      </c>
      <c r="P25" s="125">
        <f t="shared" ref="P25:P26" si="26">SUM(D25:O25)</f>
        <v>0</v>
      </c>
      <c r="Q25" s="58" t="e">
        <f t="shared" si="16"/>
        <v>#DIV/0!</v>
      </c>
    </row>
    <row r="26" spans="2:38" x14ac:dyDescent="0.2">
      <c r="B26" s="94" t="str">
        <f t="shared" si="4"/>
        <v>Revenue 9</v>
      </c>
      <c r="C26" s="98"/>
      <c r="D26" s="93">
        <f t="shared" si="20"/>
        <v>0</v>
      </c>
      <c r="E26" s="93">
        <f t="shared" si="23"/>
        <v>0</v>
      </c>
      <c r="F26" s="93">
        <f t="shared" si="19"/>
        <v>0</v>
      </c>
      <c r="G26" s="93">
        <f>G12*C26</f>
        <v>0</v>
      </c>
      <c r="H26" s="93">
        <f t="shared" si="9"/>
        <v>0</v>
      </c>
      <c r="I26" s="93">
        <f t="shared" si="21"/>
        <v>0</v>
      </c>
      <c r="J26" s="93">
        <f t="shared" si="24"/>
        <v>0</v>
      </c>
      <c r="K26" s="93">
        <f t="shared" si="25"/>
        <v>0</v>
      </c>
      <c r="L26" s="93">
        <f>L12*C26</f>
        <v>0</v>
      </c>
      <c r="M26" s="93">
        <f>M12*C26</f>
        <v>0</v>
      </c>
      <c r="N26" s="93">
        <f>N12*C26</f>
        <v>0</v>
      </c>
      <c r="O26" s="93">
        <f>O12*C26</f>
        <v>0</v>
      </c>
      <c r="P26" s="125">
        <f t="shared" si="26"/>
        <v>0</v>
      </c>
      <c r="Q26" s="58" t="e">
        <f t="shared" si="16"/>
        <v>#DIV/0!</v>
      </c>
    </row>
    <row r="27" spans="2:38" x14ac:dyDescent="0.2">
      <c r="B27" s="94" t="str">
        <f t="shared" si="4"/>
        <v>Revenue 10</v>
      </c>
      <c r="C27" s="98"/>
      <c r="D27" s="93">
        <f t="shared" si="20"/>
        <v>0</v>
      </c>
      <c r="E27" s="93">
        <f t="shared" si="23"/>
        <v>0</v>
      </c>
      <c r="F27" s="93">
        <f t="shared" si="19"/>
        <v>0</v>
      </c>
      <c r="G27" s="93">
        <f>G13*C27</f>
        <v>0</v>
      </c>
      <c r="H27" s="93">
        <f t="shared" si="9"/>
        <v>0</v>
      </c>
      <c r="I27" s="93">
        <f t="shared" si="21"/>
        <v>0</v>
      </c>
      <c r="J27" s="93">
        <f t="shared" si="24"/>
        <v>0</v>
      </c>
      <c r="K27" s="93">
        <f t="shared" si="25"/>
        <v>0</v>
      </c>
      <c r="L27" s="93">
        <f>L13*C27</f>
        <v>0</v>
      </c>
      <c r="M27" s="93">
        <f>M13*C27</f>
        <v>0</v>
      </c>
      <c r="N27" s="93">
        <f>N13*C27</f>
        <v>0</v>
      </c>
      <c r="O27" s="93">
        <f>O13*C27</f>
        <v>0</v>
      </c>
      <c r="P27" s="125">
        <f>SUM(D27:O27)</f>
        <v>0</v>
      </c>
      <c r="Q27" s="58" t="e">
        <f t="shared" si="16"/>
        <v>#DIV/0!</v>
      </c>
    </row>
    <row r="28" spans="2:38" x14ac:dyDescent="0.2">
      <c r="B28" s="94" t="str">
        <f t="shared" si="4"/>
        <v>Revenue 11</v>
      </c>
      <c r="C28" s="98"/>
      <c r="D28" s="93">
        <f t="shared" si="20"/>
        <v>0</v>
      </c>
      <c r="E28" s="93">
        <f t="shared" si="23"/>
        <v>0</v>
      </c>
      <c r="F28" s="93">
        <f t="shared" si="19"/>
        <v>0</v>
      </c>
      <c r="G28" s="93">
        <f>G14*C28</f>
        <v>0</v>
      </c>
      <c r="H28" s="93">
        <f t="shared" si="9"/>
        <v>0</v>
      </c>
      <c r="I28" s="93">
        <f t="shared" si="21"/>
        <v>0</v>
      </c>
      <c r="J28" s="93">
        <f t="shared" si="24"/>
        <v>0</v>
      </c>
      <c r="K28" s="93">
        <f t="shared" si="25"/>
        <v>0</v>
      </c>
      <c r="L28" s="93">
        <f>L14*C28</f>
        <v>0</v>
      </c>
      <c r="M28" s="93">
        <f>M14*C28</f>
        <v>0</v>
      </c>
      <c r="N28" s="93">
        <f>N14*C28</f>
        <v>0</v>
      </c>
      <c r="O28" s="93">
        <f>O14*C28</f>
        <v>0</v>
      </c>
      <c r="P28" s="125">
        <f>SUM(D28:O28)</f>
        <v>0</v>
      </c>
      <c r="Q28" s="58" t="e">
        <f t="shared" si="16"/>
        <v>#DIV/0!</v>
      </c>
    </row>
    <row r="29" spans="2:38" x14ac:dyDescent="0.2">
      <c r="B29" s="94" t="str">
        <f t="shared" si="4"/>
        <v>Revenue 12</v>
      </c>
      <c r="C29" s="98"/>
      <c r="D29" s="93">
        <f t="shared" si="20"/>
        <v>0</v>
      </c>
      <c r="E29" s="93">
        <f t="shared" si="23"/>
        <v>0</v>
      </c>
      <c r="F29" s="93">
        <f t="shared" ref="F29" si="27">F15*C29</f>
        <v>0</v>
      </c>
      <c r="G29" s="93">
        <f>G15*C29</f>
        <v>0</v>
      </c>
      <c r="H29" s="93">
        <f t="shared" si="9"/>
        <v>0</v>
      </c>
      <c r="I29" s="93">
        <f t="shared" si="21"/>
        <v>0</v>
      </c>
      <c r="J29" s="93">
        <f t="shared" si="24"/>
        <v>0</v>
      </c>
      <c r="K29" s="93">
        <f t="shared" si="25"/>
        <v>0</v>
      </c>
      <c r="L29" s="93">
        <f t="shared" ref="L29" si="28">L15*C29</f>
        <v>0</v>
      </c>
      <c r="M29" s="93">
        <f t="shared" ref="M29" si="29">M15*C29</f>
        <v>0</v>
      </c>
      <c r="N29" s="93">
        <f t="shared" ref="N29" si="30">N15*C29</f>
        <v>0</v>
      </c>
      <c r="O29" s="93">
        <f t="shared" ref="O29" si="31">O15*C29</f>
        <v>0</v>
      </c>
      <c r="P29" s="125">
        <f t="shared" si="22"/>
        <v>0</v>
      </c>
      <c r="Q29" s="58" t="e">
        <f t="shared" si="16"/>
        <v>#DIV/0!</v>
      </c>
    </row>
    <row r="30" spans="2:38" s="6" customFormat="1" x14ac:dyDescent="0.2">
      <c r="B30" s="59" t="s">
        <v>20</v>
      </c>
      <c r="C30" s="60"/>
      <c r="D30" s="61">
        <f t="shared" ref="D30:P30" si="32">SUM(D18:D29)</f>
        <v>0</v>
      </c>
      <c r="E30" s="61">
        <f t="shared" si="32"/>
        <v>0</v>
      </c>
      <c r="F30" s="61">
        <f t="shared" si="32"/>
        <v>0</v>
      </c>
      <c r="G30" s="61">
        <f t="shared" si="32"/>
        <v>0</v>
      </c>
      <c r="H30" s="61">
        <f t="shared" si="32"/>
        <v>0</v>
      </c>
      <c r="I30" s="61">
        <f t="shared" si="32"/>
        <v>0</v>
      </c>
      <c r="J30" s="61">
        <f t="shared" si="32"/>
        <v>0</v>
      </c>
      <c r="K30" s="61">
        <f t="shared" si="32"/>
        <v>0</v>
      </c>
      <c r="L30" s="61">
        <f t="shared" si="32"/>
        <v>0</v>
      </c>
      <c r="M30" s="61">
        <f t="shared" si="32"/>
        <v>0</v>
      </c>
      <c r="N30" s="61">
        <f t="shared" si="32"/>
        <v>0</v>
      </c>
      <c r="O30" s="61">
        <f t="shared" si="32"/>
        <v>0</v>
      </c>
      <c r="P30" s="126">
        <f t="shared" si="32"/>
        <v>0</v>
      </c>
      <c r="Q30" s="58" t="e">
        <f t="shared" si="16"/>
        <v>#DIV/0!</v>
      </c>
      <c r="R30" s="45"/>
      <c r="S30" s="45"/>
      <c r="T30" s="45"/>
      <c r="U30" s="45"/>
      <c r="V30" s="45"/>
      <c r="W30" s="45"/>
      <c r="X30" s="45"/>
      <c r="Y30" s="45"/>
      <c r="Z30" s="45"/>
      <c r="AA30" s="45"/>
      <c r="AB30" s="45"/>
      <c r="AC30" s="45"/>
      <c r="AD30" s="45"/>
      <c r="AE30" s="45"/>
      <c r="AF30" s="45"/>
      <c r="AG30" s="45"/>
      <c r="AH30" s="45"/>
      <c r="AI30" s="45"/>
      <c r="AJ30" s="45"/>
      <c r="AK30" s="45"/>
      <c r="AL30" s="45"/>
    </row>
    <row r="31" spans="2:38" s="6" customFormat="1" hidden="1" x14ac:dyDescent="0.2">
      <c r="B31" s="62" t="s">
        <v>21</v>
      </c>
      <c r="C31" s="63"/>
      <c r="D31" s="64">
        <f>+O31</f>
        <v>1</v>
      </c>
      <c r="E31" s="64">
        <f>+D31</f>
        <v>1</v>
      </c>
      <c r="F31" s="64">
        <v>1</v>
      </c>
      <c r="G31" s="64">
        <f>+F31</f>
        <v>1</v>
      </c>
      <c r="H31" s="64">
        <f t="shared" ref="H31:O31" si="33">+G31</f>
        <v>1</v>
      </c>
      <c r="I31" s="64">
        <f t="shared" si="33"/>
        <v>1</v>
      </c>
      <c r="J31" s="64">
        <f t="shared" si="33"/>
        <v>1</v>
      </c>
      <c r="K31" s="64">
        <f t="shared" si="33"/>
        <v>1</v>
      </c>
      <c r="L31" s="64">
        <f t="shared" si="33"/>
        <v>1</v>
      </c>
      <c r="M31" s="64">
        <f t="shared" si="33"/>
        <v>1</v>
      </c>
      <c r="N31" s="64">
        <f t="shared" si="33"/>
        <v>1</v>
      </c>
      <c r="O31" s="64">
        <f t="shared" si="33"/>
        <v>1</v>
      </c>
      <c r="P31" s="65"/>
      <c r="Q31" s="45"/>
      <c r="R31" s="45"/>
      <c r="S31" s="45"/>
      <c r="T31" s="45"/>
      <c r="U31" s="45"/>
      <c r="V31" s="45"/>
      <c r="W31" s="45"/>
      <c r="X31" s="45"/>
      <c r="Y31" s="45"/>
      <c r="Z31" s="45"/>
      <c r="AA31" s="45"/>
      <c r="AB31" s="45"/>
      <c r="AC31" s="45"/>
      <c r="AD31" s="45"/>
      <c r="AE31" s="45"/>
      <c r="AF31" s="45"/>
      <c r="AG31" s="45"/>
      <c r="AH31" s="45"/>
      <c r="AI31" s="45"/>
      <c r="AJ31" s="45"/>
      <c r="AK31" s="45"/>
      <c r="AL31" s="45"/>
    </row>
    <row r="32" spans="2:38" x14ac:dyDescent="0.2">
      <c r="B32" s="56" t="str">
        <f>'Start Up Costs'!C2</f>
        <v>Owner Contributed</v>
      </c>
      <c r="C32" s="66"/>
      <c r="D32" s="103">
        <f>'Start Up Costs'!C28</f>
        <v>0</v>
      </c>
      <c r="E32" s="53"/>
      <c r="F32" s="53"/>
      <c r="G32" s="53"/>
      <c r="H32" s="53"/>
      <c r="I32" s="53"/>
      <c r="J32" s="53"/>
      <c r="K32" s="53"/>
      <c r="L32" s="53"/>
      <c r="M32" s="53"/>
      <c r="N32" s="53"/>
      <c r="O32" s="53"/>
      <c r="P32" s="57">
        <f>SUM(D32:O32)</f>
        <v>0</v>
      </c>
    </row>
    <row r="33" spans="2:38" x14ac:dyDescent="0.2">
      <c r="B33" s="123" t="str">
        <f>'Start Up Costs'!D2</f>
        <v>Loan 1</v>
      </c>
      <c r="C33" s="66"/>
      <c r="D33" s="103">
        <f>'Start Up Costs'!D28</f>
        <v>0</v>
      </c>
      <c r="E33" s="53"/>
      <c r="F33" s="53"/>
      <c r="G33" s="53"/>
      <c r="H33" s="53"/>
      <c r="I33" s="53"/>
      <c r="J33" s="53"/>
      <c r="K33" s="53"/>
      <c r="L33" s="53"/>
      <c r="M33" s="53"/>
      <c r="N33" s="53"/>
      <c r="O33" s="53"/>
      <c r="P33" s="57">
        <f>SUM(D33:O33)</f>
        <v>0</v>
      </c>
    </row>
    <row r="34" spans="2:38" x14ac:dyDescent="0.2">
      <c r="B34" s="123" t="str">
        <f>'Start Up Costs'!E2</f>
        <v>Loan 2</v>
      </c>
      <c r="C34" s="66"/>
      <c r="D34" s="53">
        <f>'Start Up Costs'!E28</f>
        <v>0</v>
      </c>
      <c r="E34" s="53"/>
      <c r="F34" s="53"/>
      <c r="G34" s="53"/>
      <c r="H34" s="53"/>
      <c r="I34" s="53"/>
      <c r="J34" s="53"/>
      <c r="K34" s="53"/>
      <c r="L34" s="53"/>
      <c r="M34" s="53"/>
      <c r="N34" s="53"/>
      <c r="O34" s="53"/>
      <c r="P34" s="57">
        <f>SUM(D34:O34)</f>
        <v>0</v>
      </c>
    </row>
    <row r="35" spans="2:38" s="6" customFormat="1" x14ac:dyDescent="0.2">
      <c r="B35" s="59" t="s">
        <v>22</v>
      </c>
      <c r="C35" s="60"/>
      <c r="D35" s="61">
        <f>SUM(D32:D34)</f>
        <v>0</v>
      </c>
      <c r="E35" s="61">
        <f t="shared" ref="E35:O35" si="34">SUM(E32:E34)</f>
        <v>0</v>
      </c>
      <c r="F35" s="61">
        <f t="shared" si="34"/>
        <v>0</v>
      </c>
      <c r="G35" s="61">
        <f t="shared" si="34"/>
        <v>0</v>
      </c>
      <c r="H35" s="61">
        <f t="shared" si="34"/>
        <v>0</v>
      </c>
      <c r="I35" s="61">
        <f t="shared" si="34"/>
        <v>0</v>
      </c>
      <c r="J35" s="61">
        <f t="shared" si="34"/>
        <v>0</v>
      </c>
      <c r="K35" s="61">
        <f t="shared" si="34"/>
        <v>0</v>
      </c>
      <c r="L35" s="61">
        <f t="shared" si="34"/>
        <v>0</v>
      </c>
      <c r="M35" s="61">
        <f t="shared" si="34"/>
        <v>0</v>
      </c>
      <c r="N35" s="61">
        <f t="shared" si="34"/>
        <v>0</v>
      </c>
      <c r="O35" s="61">
        <f t="shared" si="34"/>
        <v>0</v>
      </c>
      <c r="P35" s="57">
        <f>SUM(D35:O35)</f>
        <v>0</v>
      </c>
      <c r="Q35" s="45"/>
      <c r="R35" s="45"/>
      <c r="S35" s="45"/>
      <c r="T35" s="45"/>
      <c r="U35" s="45"/>
      <c r="V35" s="45"/>
      <c r="W35" s="45"/>
      <c r="X35" s="45"/>
      <c r="Y35" s="45"/>
      <c r="Z35" s="45"/>
      <c r="AA35" s="45"/>
      <c r="AB35" s="45"/>
      <c r="AC35" s="45"/>
      <c r="AD35" s="45"/>
      <c r="AE35" s="45"/>
      <c r="AF35" s="45"/>
      <c r="AG35" s="45"/>
      <c r="AH35" s="45"/>
      <c r="AI35" s="45"/>
      <c r="AJ35" s="45"/>
      <c r="AK35" s="45"/>
      <c r="AL35" s="45"/>
    </row>
    <row r="36" spans="2:38" s="6" customFormat="1" x14ac:dyDescent="0.2">
      <c r="B36" s="67" t="s">
        <v>23</v>
      </c>
      <c r="C36" s="68"/>
      <c r="D36" s="69">
        <f t="shared" ref="D36:O36" si="35">+D30+D35</f>
        <v>0</v>
      </c>
      <c r="E36" s="69">
        <f t="shared" si="35"/>
        <v>0</v>
      </c>
      <c r="F36" s="69">
        <f t="shared" si="35"/>
        <v>0</v>
      </c>
      <c r="G36" s="69">
        <f t="shared" si="35"/>
        <v>0</v>
      </c>
      <c r="H36" s="69">
        <f t="shared" si="35"/>
        <v>0</v>
      </c>
      <c r="I36" s="69">
        <f t="shared" si="35"/>
        <v>0</v>
      </c>
      <c r="J36" s="69">
        <f t="shared" si="35"/>
        <v>0</v>
      </c>
      <c r="K36" s="69">
        <f t="shared" si="35"/>
        <v>0</v>
      </c>
      <c r="L36" s="69">
        <f t="shared" si="35"/>
        <v>0</v>
      </c>
      <c r="M36" s="69">
        <f t="shared" si="35"/>
        <v>0</v>
      </c>
      <c r="N36" s="69">
        <f t="shared" si="35"/>
        <v>0</v>
      </c>
      <c r="O36" s="69">
        <f t="shared" si="35"/>
        <v>0</v>
      </c>
      <c r="P36" s="57">
        <f>SUM(D36:O36)</f>
        <v>0</v>
      </c>
      <c r="Q36" s="45"/>
      <c r="R36" s="45"/>
      <c r="S36" s="45"/>
      <c r="T36" s="45"/>
      <c r="U36" s="45"/>
      <c r="V36" s="45"/>
      <c r="W36" s="45"/>
      <c r="X36" s="45"/>
      <c r="Y36" s="45"/>
      <c r="Z36" s="45"/>
      <c r="AA36" s="45"/>
      <c r="AB36" s="45"/>
      <c r="AC36" s="45"/>
      <c r="AD36" s="45"/>
      <c r="AE36" s="45"/>
      <c r="AF36" s="45"/>
      <c r="AG36" s="45"/>
      <c r="AH36" s="45"/>
      <c r="AI36" s="45"/>
      <c r="AJ36" s="45"/>
      <c r="AK36" s="45"/>
      <c r="AL36" s="45"/>
    </row>
    <row r="37" spans="2:38" x14ac:dyDescent="0.2">
      <c r="B37" s="46" t="s">
        <v>24</v>
      </c>
      <c r="C37" s="47"/>
      <c r="D37" s="48"/>
      <c r="E37" s="49"/>
      <c r="F37" s="49"/>
      <c r="G37" s="49"/>
      <c r="H37" s="49"/>
      <c r="I37" s="49"/>
      <c r="J37" s="49"/>
      <c r="K37" s="49"/>
      <c r="L37" s="49"/>
      <c r="M37" s="49"/>
      <c r="N37" s="49"/>
      <c r="O37" s="49"/>
      <c r="P37" s="50"/>
    </row>
    <row r="38" spans="2:38" x14ac:dyDescent="0.2">
      <c r="B38" s="70" t="s">
        <v>25</v>
      </c>
      <c r="C38" s="71" t="s">
        <v>97</v>
      </c>
      <c r="D38" s="72"/>
      <c r="E38" s="73"/>
      <c r="F38" s="73"/>
      <c r="G38" s="73"/>
      <c r="H38" s="73"/>
      <c r="I38" s="73"/>
      <c r="J38" s="73"/>
      <c r="K38" s="73"/>
      <c r="L38" s="73"/>
      <c r="M38" s="73"/>
      <c r="N38" s="73"/>
      <c r="O38" s="73"/>
      <c r="P38" s="57"/>
    </row>
    <row r="39" spans="2:38" x14ac:dyDescent="0.2">
      <c r="B39" s="94" t="str">
        <f t="shared" ref="B39:B49" si="36">+B18</f>
        <v>Revenue 1</v>
      </c>
      <c r="C39" s="102"/>
      <c r="D39" s="93">
        <f t="shared" ref="D39:D45" si="37">D18*(100%-C39)</f>
        <v>0</v>
      </c>
      <c r="E39" s="93">
        <f t="shared" ref="E39:E44" si="38">E18*(100%-C39)</f>
        <v>0</v>
      </c>
      <c r="F39" s="93">
        <f t="shared" ref="F39:F44" si="39">F18*(100%-C39)</f>
        <v>0</v>
      </c>
      <c r="G39" s="93">
        <f t="shared" ref="G39:G44" si="40">G18*(100%-C39)</f>
        <v>0</v>
      </c>
      <c r="H39" s="93">
        <f t="shared" ref="H39:H44" si="41">H18*(100%-C39)</f>
        <v>0</v>
      </c>
      <c r="I39" s="93">
        <f t="shared" ref="I39:I44" si="42">I18*(100%-C39)</f>
        <v>0</v>
      </c>
      <c r="J39" s="93">
        <f t="shared" ref="J39:J44" si="43">J18*(100%-C39)</f>
        <v>0</v>
      </c>
      <c r="K39" s="93">
        <f t="shared" ref="K39:K44" si="44">K18*(100%-C39)</f>
        <v>0</v>
      </c>
      <c r="L39" s="93">
        <f t="shared" ref="L39:L44" si="45">L18*(100%-C39)</f>
        <v>0</v>
      </c>
      <c r="M39" s="93">
        <f t="shared" ref="M39:M44" si="46">M18*(100%-C39)</f>
        <v>0</v>
      </c>
      <c r="N39" s="93">
        <f t="shared" ref="N39:N44" si="47">N18*(100%-C39)</f>
        <v>0</v>
      </c>
      <c r="O39" s="93">
        <f t="shared" ref="O39:O44" si="48">O18*(100%-C39)</f>
        <v>0</v>
      </c>
      <c r="P39" s="125">
        <f>SUM(D39:O39)</f>
        <v>0</v>
      </c>
    </row>
    <row r="40" spans="2:38" x14ac:dyDescent="0.2">
      <c r="B40" s="94" t="str">
        <f t="shared" si="36"/>
        <v>Revenue 2</v>
      </c>
      <c r="C40" s="102"/>
      <c r="D40" s="93">
        <f t="shared" si="37"/>
        <v>0</v>
      </c>
      <c r="E40" s="93">
        <f t="shared" si="38"/>
        <v>0</v>
      </c>
      <c r="F40" s="93">
        <f t="shared" si="39"/>
        <v>0</v>
      </c>
      <c r="G40" s="93">
        <f t="shared" si="40"/>
        <v>0</v>
      </c>
      <c r="H40" s="93">
        <f t="shared" si="41"/>
        <v>0</v>
      </c>
      <c r="I40" s="93">
        <f t="shared" si="42"/>
        <v>0</v>
      </c>
      <c r="J40" s="93">
        <f t="shared" si="43"/>
        <v>0</v>
      </c>
      <c r="K40" s="93">
        <f t="shared" si="44"/>
        <v>0</v>
      </c>
      <c r="L40" s="93">
        <f t="shared" si="45"/>
        <v>0</v>
      </c>
      <c r="M40" s="93">
        <f t="shared" si="46"/>
        <v>0</v>
      </c>
      <c r="N40" s="93">
        <f t="shared" si="47"/>
        <v>0</v>
      </c>
      <c r="O40" s="93">
        <f t="shared" si="48"/>
        <v>0</v>
      </c>
      <c r="P40" s="125">
        <f t="shared" ref="P40:P41" si="49">SUM(D40:O40)</f>
        <v>0</v>
      </c>
    </row>
    <row r="41" spans="2:38" x14ac:dyDescent="0.2">
      <c r="B41" s="94" t="str">
        <f t="shared" si="36"/>
        <v>Revenue 3</v>
      </c>
      <c r="C41" s="102"/>
      <c r="D41" s="93">
        <f t="shared" si="37"/>
        <v>0</v>
      </c>
      <c r="E41" s="93">
        <f t="shared" si="38"/>
        <v>0</v>
      </c>
      <c r="F41" s="93">
        <f t="shared" si="39"/>
        <v>0</v>
      </c>
      <c r="G41" s="93">
        <f t="shared" si="40"/>
        <v>0</v>
      </c>
      <c r="H41" s="93">
        <f t="shared" si="41"/>
        <v>0</v>
      </c>
      <c r="I41" s="93">
        <f t="shared" si="42"/>
        <v>0</v>
      </c>
      <c r="J41" s="93">
        <f t="shared" si="43"/>
        <v>0</v>
      </c>
      <c r="K41" s="93">
        <f t="shared" si="44"/>
        <v>0</v>
      </c>
      <c r="L41" s="93">
        <f t="shared" si="45"/>
        <v>0</v>
      </c>
      <c r="M41" s="93">
        <f t="shared" si="46"/>
        <v>0</v>
      </c>
      <c r="N41" s="93">
        <f t="shared" si="47"/>
        <v>0</v>
      </c>
      <c r="O41" s="93">
        <f t="shared" si="48"/>
        <v>0</v>
      </c>
      <c r="P41" s="125">
        <f t="shared" si="49"/>
        <v>0</v>
      </c>
    </row>
    <row r="42" spans="2:38" x14ac:dyDescent="0.2">
      <c r="B42" s="94" t="str">
        <f t="shared" si="36"/>
        <v>Revenue 4</v>
      </c>
      <c r="C42" s="102"/>
      <c r="D42" s="93">
        <f t="shared" si="37"/>
        <v>0</v>
      </c>
      <c r="E42" s="93">
        <f t="shared" si="38"/>
        <v>0</v>
      </c>
      <c r="F42" s="93">
        <f t="shared" si="39"/>
        <v>0</v>
      </c>
      <c r="G42" s="93">
        <f t="shared" si="40"/>
        <v>0</v>
      </c>
      <c r="H42" s="93">
        <f t="shared" si="41"/>
        <v>0</v>
      </c>
      <c r="I42" s="93">
        <f t="shared" si="42"/>
        <v>0</v>
      </c>
      <c r="J42" s="93">
        <f t="shared" si="43"/>
        <v>0</v>
      </c>
      <c r="K42" s="93">
        <f t="shared" si="44"/>
        <v>0</v>
      </c>
      <c r="L42" s="93">
        <f t="shared" si="45"/>
        <v>0</v>
      </c>
      <c r="M42" s="93">
        <f t="shared" si="46"/>
        <v>0</v>
      </c>
      <c r="N42" s="93">
        <f t="shared" si="47"/>
        <v>0</v>
      </c>
      <c r="O42" s="93">
        <f t="shared" si="48"/>
        <v>0</v>
      </c>
      <c r="P42" s="125">
        <f>SUM(D42:O42)</f>
        <v>0</v>
      </c>
    </row>
    <row r="43" spans="2:38" x14ac:dyDescent="0.2">
      <c r="B43" s="94" t="str">
        <f t="shared" si="36"/>
        <v>Revenue 5</v>
      </c>
      <c r="C43" s="102"/>
      <c r="D43" s="93">
        <f t="shared" si="37"/>
        <v>0</v>
      </c>
      <c r="E43" s="93">
        <f t="shared" si="38"/>
        <v>0</v>
      </c>
      <c r="F43" s="93">
        <f t="shared" si="39"/>
        <v>0</v>
      </c>
      <c r="G43" s="93">
        <f t="shared" si="40"/>
        <v>0</v>
      </c>
      <c r="H43" s="93">
        <f t="shared" si="41"/>
        <v>0</v>
      </c>
      <c r="I43" s="93">
        <f t="shared" si="42"/>
        <v>0</v>
      </c>
      <c r="J43" s="93">
        <f t="shared" si="43"/>
        <v>0</v>
      </c>
      <c r="K43" s="93">
        <f t="shared" si="44"/>
        <v>0</v>
      </c>
      <c r="L43" s="93">
        <f t="shared" si="45"/>
        <v>0</v>
      </c>
      <c r="M43" s="93">
        <f t="shared" si="46"/>
        <v>0</v>
      </c>
      <c r="N43" s="93">
        <f t="shared" si="47"/>
        <v>0</v>
      </c>
      <c r="O43" s="93">
        <f t="shared" si="48"/>
        <v>0</v>
      </c>
      <c r="P43" s="125">
        <f>SUM(D43:O43)</f>
        <v>0</v>
      </c>
    </row>
    <row r="44" spans="2:38" x14ac:dyDescent="0.2">
      <c r="B44" s="94" t="str">
        <f t="shared" si="36"/>
        <v>Revenue 6</v>
      </c>
      <c r="C44" s="102"/>
      <c r="D44" s="93">
        <f t="shared" si="37"/>
        <v>0</v>
      </c>
      <c r="E44" s="93">
        <f t="shared" si="38"/>
        <v>0</v>
      </c>
      <c r="F44" s="93">
        <f t="shared" si="39"/>
        <v>0</v>
      </c>
      <c r="G44" s="93">
        <f t="shared" si="40"/>
        <v>0</v>
      </c>
      <c r="H44" s="93">
        <f t="shared" si="41"/>
        <v>0</v>
      </c>
      <c r="I44" s="93">
        <f t="shared" si="42"/>
        <v>0</v>
      </c>
      <c r="J44" s="93">
        <f t="shared" si="43"/>
        <v>0</v>
      </c>
      <c r="K44" s="93">
        <f t="shared" si="44"/>
        <v>0</v>
      </c>
      <c r="L44" s="93">
        <f t="shared" si="45"/>
        <v>0</v>
      </c>
      <c r="M44" s="93">
        <f t="shared" si="46"/>
        <v>0</v>
      </c>
      <c r="N44" s="93">
        <f t="shared" si="47"/>
        <v>0</v>
      </c>
      <c r="O44" s="93">
        <f t="shared" si="48"/>
        <v>0</v>
      </c>
      <c r="P44" s="125">
        <f t="shared" ref="P44:P50" si="50">SUM(D44:O44)</f>
        <v>0</v>
      </c>
    </row>
    <row r="45" spans="2:38" x14ac:dyDescent="0.2">
      <c r="B45" s="94" t="str">
        <f t="shared" si="36"/>
        <v>Revenue 7</v>
      </c>
      <c r="C45" s="102"/>
      <c r="D45" s="93">
        <f t="shared" si="37"/>
        <v>0</v>
      </c>
      <c r="E45" s="93">
        <f t="shared" ref="E45:E49" si="51">E24*(100%-C45)</f>
        <v>0</v>
      </c>
      <c r="F45" s="93">
        <f t="shared" ref="F45:F49" si="52">F24*(100%-C45)</f>
        <v>0</v>
      </c>
      <c r="G45" s="93">
        <f t="shared" ref="G45:G49" si="53">G24*(100%-C45)</f>
        <v>0</v>
      </c>
      <c r="H45" s="93">
        <f t="shared" ref="H45:H49" si="54">H24*(100%-C45)</f>
        <v>0</v>
      </c>
      <c r="I45" s="93">
        <f t="shared" ref="I45:I49" si="55">I24*(100%-C45)</f>
        <v>0</v>
      </c>
      <c r="J45" s="93">
        <f t="shared" ref="J45:J49" si="56">J24*(100%-C45)</f>
        <v>0</v>
      </c>
      <c r="K45" s="93">
        <f t="shared" ref="K45:K49" si="57">K24*(100%-C45)</f>
        <v>0</v>
      </c>
      <c r="L45" s="93">
        <f t="shared" ref="L45:L49" si="58">L24*(100%-C45)</f>
        <v>0</v>
      </c>
      <c r="M45" s="93">
        <f t="shared" ref="M45:M49" si="59">M24*(100%-C45)</f>
        <v>0</v>
      </c>
      <c r="N45" s="93">
        <f t="shared" ref="N45:N49" si="60">N24*(100%-C45)</f>
        <v>0</v>
      </c>
      <c r="O45" s="93">
        <f t="shared" ref="O45:O49" si="61">O24*(100%-C45)</f>
        <v>0</v>
      </c>
      <c r="P45" s="125">
        <f>SUM(D45:O45)</f>
        <v>0</v>
      </c>
    </row>
    <row r="46" spans="2:38" x14ac:dyDescent="0.2">
      <c r="B46" s="94" t="str">
        <f t="shared" si="36"/>
        <v>Revenue 8</v>
      </c>
      <c r="C46" s="102"/>
      <c r="D46" s="93">
        <f t="shared" ref="D46:D49" si="62">D25*(100%-C46)</f>
        <v>0</v>
      </c>
      <c r="E46" s="93">
        <f t="shared" si="51"/>
        <v>0</v>
      </c>
      <c r="F46" s="93">
        <f t="shared" si="52"/>
        <v>0</v>
      </c>
      <c r="G46" s="93">
        <f t="shared" si="53"/>
        <v>0</v>
      </c>
      <c r="H46" s="93">
        <f t="shared" si="54"/>
        <v>0</v>
      </c>
      <c r="I46" s="93">
        <f t="shared" si="55"/>
        <v>0</v>
      </c>
      <c r="J46" s="93">
        <f t="shared" si="56"/>
        <v>0</v>
      </c>
      <c r="K46" s="93">
        <f t="shared" si="57"/>
        <v>0</v>
      </c>
      <c r="L46" s="93">
        <f t="shared" si="58"/>
        <v>0</v>
      </c>
      <c r="M46" s="93">
        <f t="shared" si="59"/>
        <v>0</v>
      </c>
      <c r="N46" s="93">
        <f t="shared" si="60"/>
        <v>0</v>
      </c>
      <c r="O46" s="93">
        <f t="shared" si="61"/>
        <v>0</v>
      </c>
      <c r="P46" s="125">
        <f t="shared" ref="P46:P47" si="63">SUM(D46:O46)</f>
        <v>0</v>
      </c>
    </row>
    <row r="47" spans="2:38" x14ac:dyDescent="0.2">
      <c r="B47" s="94" t="str">
        <f t="shared" si="36"/>
        <v>Revenue 9</v>
      </c>
      <c r="C47" s="102"/>
      <c r="D47" s="93">
        <f t="shared" si="62"/>
        <v>0</v>
      </c>
      <c r="E47" s="93">
        <f t="shared" si="51"/>
        <v>0</v>
      </c>
      <c r="F47" s="93">
        <f t="shared" si="52"/>
        <v>0</v>
      </c>
      <c r="G47" s="93">
        <f t="shared" si="53"/>
        <v>0</v>
      </c>
      <c r="H47" s="93">
        <f t="shared" si="54"/>
        <v>0</v>
      </c>
      <c r="I47" s="93">
        <f t="shared" si="55"/>
        <v>0</v>
      </c>
      <c r="J47" s="93">
        <f t="shared" si="56"/>
        <v>0</v>
      </c>
      <c r="K47" s="93">
        <f t="shared" si="57"/>
        <v>0</v>
      </c>
      <c r="L47" s="93">
        <f t="shared" si="58"/>
        <v>0</v>
      </c>
      <c r="M47" s="93">
        <f t="shared" si="59"/>
        <v>0</v>
      </c>
      <c r="N47" s="93">
        <f t="shared" si="60"/>
        <v>0</v>
      </c>
      <c r="O47" s="93">
        <f t="shared" si="61"/>
        <v>0</v>
      </c>
      <c r="P47" s="125">
        <f t="shared" si="63"/>
        <v>0</v>
      </c>
    </row>
    <row r="48" spans="2:38" x14ac:dyDescent="0.2">
      <c r="B48" s="94" t="str">
        <f t="shared" si="36"/>
        <v>Revenue 10</v>
      </c>
      <c r="C48" s="102"/>
      <c r="D48" s="93">
        <f t="shared" si="62"/>
        <v>0</v>
      </c>
      <c r="E48" s="93">
        <f t="shared" si="51"/>
        <v>0</v>
      </c>
      <c r="F48" s="93">
        <f t="shared" si="52"/>
        <v>0</v>
      </c>
      <c r="G48" s="93">
        <f t="shared" si="53"/>
        <v>0</v>
      </c>
      <c r="H48" s="93">
        <f t="shared" si="54"/>
        <v>0</v>
      </c>
      <c r="I48" s="93">
        <f t="shared" si="55"/>
        <v>0</v>
      </c>
      <c r="J48" s="93">
        <f t="shared" si="56"/>
        <v>0</v>
      </c>
      <c r="K48" s="93">
        <f t="shared" si="57"/>
        <v>0</v>
      </c>
      <c r="L48" s="93">
        <f t="shared" si="58"/>
        <v>0</v>
      </c>
      <c r="M48" s="93">
        <f t="shared" si="59"/>
        <v>0</v>
      </c>
      <c r="N48" s="93">
        <f t="shared" si="60"/>
        <v>0</v>
      </c>
      <c r="O48" s="93">
        <f t="shared" si="61"/>
        <v>0</v>
      </c>
      <c r="P48" s="125">
        <f>SUM(D48:O48)</f>
        <v>0</v>
      </c>
    </row>
    <row r="49" spans="2:38" x14ac:dyDescent="0.2">
      <c r="B49" s="94" t="str">
        <f t="shared" si="36"/>
        <v>Revenue 11</v>
      </c>
      <c r="C49" s="102"/>
      <c r="D49" s="93">
        <f t="shared" si="62"/>
        <v>0</v>
      </c>
      <c r="E49" s="93">
        <f t="shared" si="51"/>
        <v>0</v>
      </c>
      <c r="F49" s="93">
        <f t="shared" si="52"/>
        <v>0</v>
      </c>
      <c r="G49" s="93">
        <f t="shared" si="53"/>
        <v>0</v>
      </c>
      <c r="H49" s="93">
        <f t="shared" si="54"/>
        <v>0</v>
      </c>
      <c r="I49" s="93">
        <f t="shared" si="55"/>
        <v>0</v>
      </c>
      <c r="J49" s="93">
        <f t="shared" si="56"/>
        <v>0</v>
      </c>
      <c r="K49" s="93">
        <f t="shared" si="57"/>
        <v>0</v>
      </c>
      <c r="L49" s="93">
        <f t="shared" si="58"/>
        <v>0</v>
      </c>
      <c r="M49" s="93">
        <f t="shared" si="59"/>
        <v>0</v>
      </c>
      <c r="N49" s="93">
        <f t="shared" si="60"/>
        <v>0</v>
      </c>
      <c r="O49" s="93">
        <f t="shared" si="61"/>
        <v>0</v>
      </c>
      <c r="P49" s="125">
        <f>SUM(D49:O49)</f>
        <v>0</v>
      </c>
    </row>
    <row r="50" spans="2:38" x14ac:dyDescent="0.2">
      <c r="B50" s="94" t="str">
        <f t="shared" ref="B50" si="64">+B29</f>
        <v>Revenue 12</v>
      </c>
      <c r="C50" s="102"/>
      <c r="D50" s="93">
        <f t="shared" ref="D50" si="65">D29*(100%-C50)</f>
        <v>0</v>
      </c>
      <c r="E50" s="93">
        <f t="shared" ref="E50" si="66">E29*(100%-C50)</f>
        <v>0</v>
      </c>
      <c r="F50" s="93">
        <f t="shared" ref="F50" si="67">F29*(100%-C50)</f>
        <v>0</v>
      </c>
      <c r="G50" s="93">
        <f t="shared" ref="G50" si="68">G29*(100%-C50)</f>
        <v>0</v>
      </c>
      <c r="H50" s="93">
        <f t="shared" ref="H50" si="69">H29*(100%-C50)</f>
        <v>0</v>
      </c>
      <c r="I50" s="93">
        <f t="shared" ref="I50" si="70">I29*(100%-C50)</f>
        <v>0</v>
      </c>
      <c r="J50" s="93">
        <f t="shared" ref="J50" si="71">J29*(100%-C50)</f>
        <v>0</v>
      </c>
      <c r="K50" s="93">
        <f t="shared" ref="K50" si="72">K29*(100%-C50)</f>
        <v>0</v>
      </c>
      <c r="L50" s="93">
        <f t="shared" ref="L50" si="73">L29*(100%-C50)</f>
        <v>0</v>
      </c>
      <c r="M50" s="93">
        <f t="shared" ref="M50" si="74">M29*(100%-C50)</f>
        <v>0</v>
      </c>
      <c r="N50" s="93">
        <f t="shared" ref="N50" si="75">N29*(100%-C50)</f>
        <v>0</v>
      </c>
      <c r="O50" s="93">
        <f t="shared" ref="O50" si="76">O29*(100%-C50)</f>
        <v>0</v>
      </c>
      <c r="P50" s="125">
        <f t="shared" si="50"/>
        <v>0</v>
      </c>
    </row>
    <row r="51" spans="2:38" x14ac:dyDescent="0.2">
      <c r="B51" s="67" t="s">
        <v>26</v>
      </c>
      <c r="C51" s="68"/>
      <c r="D51" s="69">
        <f t="shared" ref="D51:P51" si="77">SUM(D39:D50)</f>
        <v>0</v>
      </c>
      <c r="E51" s="69">
        <f t="shared" si="77"/>
        <v>0</v>
      </c>
      <c r="F51" s="69">
        <f t="shared" si="77"/>
        <v>0</v>
      </c>
      <c r="G51" s="69">
        <f t="shared" si="77"/>
        <v>0</v>
      </c>
      <c r="H51" s="69">
        <f t="shared" si="77"/>
        <v>0</v>
      </c>
      <c r="I51" s="69">
        <f t="shared" si="77"/>
        <v>0</v>
      </c>
      <c r="J51" s="69">
        <f t="shared" si="77"/>
        <v>0</v>
      </c>
      <c r="K51" s="69">
        <f t="shared" si="77"/>
        <v>0</v>
      </c>
      <c r="L51" s="69">
        <f t="shared" si="77"/>
        <v>0</v>
      </c>
      <c r="M51" s="69">
        <f t="shared" si="77"/>
        <v>0</v>
      </c>
      <c r="N51" s="69">
        <f t="shared" si="77"/>
        <v>0</v>
      </c>
      <c r="O51" s="69">
        <f t="shared" si="77"/>
        <v>0</v>
      </c>
      <c r="P51" s="126">
        <f t="shared" si="77"/>
        <v>0</v>
      </c>
    </row>
    <row r="52" spans="2:38" x14ac:dyDescent="0.2">
      <c r="B52" s="74" t="s">
        <v>27</v>
      </c>
      <c r="C52" s="75"/>
      <c r="D52" s="105"/>
      <c r="E52" s="106"/>
      <c r="F52" s="106"/>
      <c r="G52" s="106"/>
      <c r="H52" s="106"/>
      <c r="I52" s="106"/>
      <c r="J52" s="106"/>
      <c r="K52" s="106"/>
      <c r="L52" s="106"/>
      <c r="M52" s="106"/>
      <c r="N52" s="106"/>
      <c r="O52" s="106"/>
      <c r="P52" s="57"/>
    </row>
    <row r="53" spans="2:38" x14ac:dyDescent="0.2">
      <c r="B53" s="128" t="s">
        <v>50</v>
      </c>
      <c r="C53" s="66"/>
      <c r="D53" s="100"/>
      <c r="E53" s="100"/>
      <c r="F53" s="100"/>
      <c r="G53" s="100"/>
      <c r="H53" s="100"/>
      <c r="I53" s="100"/>
      <c r="J53" s="100"/>
      <c r="K53" s="100"/>
      <c r="L53" s="100"/>
      <c r="M53" s="100"/>
      <c r="N53" s="100"/>
      <c r="O53" s="100"/>
      <c r="P53" s="57">
        <f t="shared" ref="P53:P69" si="78">SUM(D53:O53)</f>
        <v>0</v>
      </c>
    </row>
    <row r="54" spans="2:38" x14ac:dyDescent="0.2">
      <c r="B54" s="128" t="s">
        <v>51</v>
      </c>
      <c r="C54" s="66"/>
      <c r="D54" s="100"/>
      <c r="E54" s="100"/>
      <c r="F54" s="100"/>
      <c r="G54" s="100"/>
      <c r="H54" s="100"/>
      <c r="I54" s="100"/>
      <c r="J54" s="100"/>
      <c r="K54" s="100"/>
      <c r="L54" s="100"/>
      <c r="M54" s="100"/>
      <c r="N54" s="100"/>
      <c r="O54" s="100"/>
      <c r="P54" s="57">
        <f t="shared" si="78"/>
        <v>0</v>
      </c>
    </row>
    <row r="55" spans="2:38" x14ac:dyDescent="0.2">
      <c r="B55" s="195" t="s">
        <v>98</v>
      </c>
      <c r="C55" s="66"/>
      <c r="D55" s="100"/>
      <c r="E55" s="100"/>
      <c r="F55" s="100"/>
      <c r="G55" s="100"/>
      <c r="H55" s="100"/>
      <c r="I55" s="100"/>
      <c r="J55" s="100"/>
      <c r="K55" s="100"/>
      <c r="L55" s="100"/>
      <c r="M55" s="100"/>
      <c r="N55" s="100"/>
      <c r="O55" s="100"/>
      <c r="P55" s="57">
        <f t="shared" si="78"/>
        <v>0</v>
      </c>
    </row>
    <row r="56" spans="2:38" x14ac:dyDescent="0.2">
      <c r="B56" s="195" t="s">
        <v>52</v>
      </c>
      <c r="C56" s="66"/>
      <c r="D56" s="100"/>
      <c r="E56" s="100"/>
      <c r="F56" s="100"/>
      <c r="G56" s="100"/>
      <c r="H56" s="100"/>
      <c r="I56" s="100"/>
      <c r="J56" s="100"/>
      <c r="K56" s="100"/>
      <c r="L56" s="100"/>
      <c r="M56" s="100"/>
      <c r="N56" s="100"/>
      <c r="O56" s="100"/>
      <c r="P56" s="57">
        <f t="shared" si="78"/>
        <v>0</v>
      </c>
    </row>
    <row r="57" spans="2:38" x14ac:dyDescent="0.2">
      <c r="B57" s="128" t="s">
        <v>28</v>
      </c>
      <c r="C57" s="66"/>
      <c r="D57" s="100"/>
      <c r="E57" s="100"/>
      <c r="F57" s="100"/>
      <c r="G57" s="100"/>
      <c r="H57" s="100"/>
      <c r="I57" s="100"/>
      <c r="J57" s="100"/>
      <c r="K57" s="100"/>
      <c r="L57" s="100"/>
      <c r="M57" s="100"/>
      <c r="N57" s="100"/>
      <c r="O57" s="100"/>
      <c r="P57" s="57">
        <f t="shared" si="78"/>
        <v>0</v>
      </c>
    </row>
    <row r="58" spans="2:38" x14ac:dyDescent="0.2">
      <c r="B58" s="195" t="s">
        <v>8</v>
      </c>
      <c r="C58" s="66"/>
      <c r="D58" s="100"/>
      <c r="E58" s="100"/>
      <c r="F58" s="100"/>
      <c r="G58" s="100"/>
      <c r="H58" s="100"/>
      <c r="I58" s="100"/>
      <c r="J58" s="100"/>
      <c r="K58" s="100"/>
      <c r="L58" s="100"/>
      <c r="M58" s="100"/>
      <c r="N58" s="100"/>
      <c r="O58" s="100"/>
      <c r="P58" s="57">
        <f t="shared" si="78"/>
        <v>0</v>
      </c>
    </row>
    <row r="59" spans="2:38" x14ac:dyDescent="0.2">
      <c r="B59" s="195" t="s">
        <v>53</v>
      </c>
      <c r="C59" s="66"/>
      <c r="D59" s="100"/>
      <c r="E59" s="100"/>
      <c r="F59" s="100"/>
      <c r="G59" s="100"/>
      <c r="H59" s="100"/>
      <c r="I59" s="100"/>
      <c r="J59" s="100"/>
      <c r="K59" s="100"/>
      <c r="L59" s="100"/>
      <c r="M59" s="100"/>
      <c r="N59" s="100"/>
      <c r="O59" s="100"/>
      <c r="P59" s="57">
        <f t="shared" si="78"/>
        <v>0</v>
      </c>
    </row>
    <row r="60" spans="2:38" x14ac:dyDescent="0.2">
      <c r="B60" s="195" t="s">
        <v>99</v>
      </c>
      <c r="C60" s="66"/>
      <c r="D60" s="100"/>
      <c r="E60" s="100"/>
      <c r="F60" s="100"/>
      <c r="G60" s="100"/>
      <c r="H60" s="100"/>
      <c r="I60" s="100"/>
      <c r="J60" s="100"/>
      <c r="K60" s="100"/>
      <c r="L60" s="100"/>
      <c r="M60" s="100"/>
      <c r="N60" s="100"/>
      <c r="O60" s="100"/>
      <c r="P60" s="57">
        <f t="shared" si="78"/>
        <v>0</v>
      </c>
    </row>
    <row r="61" spans="2:38" x14ac:dyDescent="0.2">
      <c r="B61" s="195" t="s">
        <v>54</v>
      </c>
      <c r="C61" s="66"/>
      <c r="D61" s="100"/>
      <c r="E61" s="100"/>
      <c r="F61" s="100"/>
      <c r="G61" s="100"/>
      <c r="H61" s="100"/>
      <c r="I61" s="100"/>
      <c r="J61" s="100"/>
      <c r="K61" s="100"/>
      <c r="L61" s="100"/>
      <c r="M61" s="100"/>
      <c r="N61" s="100"/>
      <c r="O61" s="100"/>
      <c r="P61" s="57">
        <f t="shared" si="78"/>
        <v>0</v>
      </c>
    </row>
    <row r="62" spans="2:38" s="6" customFormat="1" x14ac:dyDescent="0.2">
      <c r="B62" s="195" t="s">
        <v>100</v>
      </c>
      <c r="C62" s="66"/>
      <c r="D62" s="100"/>
      <c r="E62" s="100"/>
      <c r="F62" s="100"/>
      <c r="G62" s="100"/>
      <c r="H62" s="100"/>
      <c r="I62" s="100"/>
      <c r="J62" s="100"/>
      <c r="K62" s="100"/>
      <c r="L62" s="100"/>
      <c r="M62" s="100"/>
      <c r="N62" s="100"/>
      <c r="O62" s="100"/>
      <c r="P62" s="57">
        <f t="shared" si="78"/>
        <v>0</v>
      </c>
      <c r="Q62" s="45"/>
      <c r="R62" s="45"/>
      <c r="S62" s="45"/>
      <c r="T62" s="45"/>
      <c r="U62" s="45"/>
      <c r="V62" s="45"/>
      <c r="W62" s="45"/>
      <c r="X62" s="45"/>
      <c r="Y62" s="45"/>
      <c r="Z62" s="45"/>
      <c r="AA62" s="45"/>
      <c r="AB62" s="45"/>
      <c r="AC62" s="45"/>
      <c r="AD62" s="45"/>
      <c r="AE62" s="45"/>
      <c r="AF62" s="45"/>
      <c r="AG62" s="45"/>
      <c r="AH62" s="45"/>
      <c r="AI62" s="45"/>
      <c r="AJ62" s="45"/>
      <c r="AK62" s="45"/>
      <c r="AL62" s="45"/>
    </row>
    <row r="63" spans="2:38" s="6" customFormat="1" x14ac:dyDescent="0.2">
      <c r="B63" s="195" t="s">
        <v>101</v>
      </c>
      <c r="C63" s="66"/>
      <c r="D63" s="100"/>
      <c r="E63" s="100"/>
      <c r="F63" s="100"/>
      <c r="G63" s="100"/>
      <c r="H63" s="100"/>
      <c r="I63" s="100"/>
      <c r="J63" s="100"/>
      <c r="K63" s="100"/>
      <c r="L63" s="100"/>
      <c r="M63" s="100"/>
      <c r="N63" s="100"/>
      <c r="O63" s="100"/>
      <c r="P63" s="57">
        <f t="shared" si="78"/>
        <v>0</v>
      </c>
      <c r="Q63" s="45"/>
      <c r="R63" s="45"/>
      <c r="S63" s="45"/>
      <c r="T63" s="45"/>
      <c r="U63" s="45"/>
      <c r="V63" s="45"/>
      <c r="W63" s="45"/>
      <c r="X63" s="45"/>
      <c r="Y63" s="45"/>
      <c r="Z63" s="45"/>
      <c r="AA63" s="45"/>
      <c r="AB63" s="45"/>
      <c r="AC63" s="45"/>
      <c r="AD63" s="45"/>
      <c r="AE63" s="45"/>
      <c r="AF63" s="45"/>
      <c r="AG63" s="45"/>
      <c r="AH63" s="45"/>
      <c r="AI63" s="45"/>
      <c r="AJ63" s="45"/>
      <c r="AK63" s="45"/>
      <c r="AL63" s="45"/>
    </row>
    <row r="64" spans="2:38" s="6" customFormat="1" x14ac:dyDescent="0.2">
      <c r="B64" s="128" t="s">
        <v>55</v>
      </c>
      <c r="C64" s="66"/>
      <c r="D64" s="100"/>
      <c r="E64" s="100"/>
      <c r="F64" s="100"/>
      <c r="G64" s="100"/>
      <c r="H64" s="100"/>
      <c r="I64" s="100"/>
      <c r="J64" s="100"/>
      <c r="K64" s="100"/>
      <c r="L64" s="100"/>
      <c r="M64" s="100"/>
      <c r="N64" s="100"/>
      <c r="O64" s="100"/>
      <c r="P64" s="57">
        <f t="shared" si="78"/>
        <v>0</v>
      </c>
      <c r="Q64" s="45"/>
      <c r="R64" s="45"/>
      <c r="S64" s="45"/>
      <c r="T64" s="45"/>
      <c r="U64" s="45"/>
      <c r="V64" s="45"/>
      <c r="W64" s="45"/>
      <c r="X64" s="45"/>
      <c r="Y64" s="45"/>
      <c r="Z64" s="45"/>
      <c r="AA64" s="45"/>
      <c r="AB64" s="45"/>
      <c r="AC64" s="45"/>
      <c r="AD64" s="45"/>
      <c r="AE64" s="45"/>
      <c r="AF64" s="45"/>
      <c r="AG64" s="45"/>
      <c r="AH64" s="45"/>
      <c r="AI64" s="45"/>
      <c r="AJ64" s="45"/>
      <c r="AK64" s="45"/>
      <c r="AL64" s="45"/>
    </row>
    <row r="65" spans="2:38" s="6" customFormat="1" x14ac:dyDescent="0.2">
      <c r="B65" s="195" t="s">
        <v>102</v>
      </c>
      <c r="C65" s="66"/>
      <c r="D65" s="100"/>
      <c r="E65" s="100"/>
      <c r="F65" s="100"/>
      <c r="G65" s="100"/>
      <c r="H65" s="100"/>
      <c r="I65" s="100"/>
      <c r="J65" s="100"/>
      <c r="K65" s="100"/>
      <c r="L65" s="100"/>
      <c r="M65" s="100"/>
      <c r="N65" s="100"/>
      <c r="O65" s="100"/>
      <c r="P65" s="57">
        <f t="shared" si="78"/>
        <v>0</v>
      </c>
      <c r="Q65" s="45"/>
      <c r="R65" s="45"/>
      <c r="S65" s="45"/>
      <c r="T65" s="45"/>
      <c r="U65" s="45"/>
      <c r="V65" s="45"/>
      <c r="W65" s="45"/>
      <c r="X65" s="45"/>
      <c r="Y65" s="45"/>
      <c r="Z65" s="45"/>
      <c r="AA65" s="45"/>
      <c r="AB65" s="45"/>
      <c r="AC65" s="45"/>
      <c r="AD65" s="45"/>
      <c r="AE65" s="45"/>
      <c r="AF65" s="45"/>
      <c r="AG65" s="45"/>
      <c r="AH65" s="45"/>
      <c r="AI65" s="45"/>
      <c r="AJ65" s="45"/>
      <c r="AK65" s="45"/>
      <c r="AL65" s="45"/>
    </row>
    <row r="66" spans="2:38" s="6" customFormat="1" x14ac:dyDescent="0.2">
      <c r="B66" s="128" t="s">
        <v>56</v>
      </c>
      <c r="C66" s="66"/>
      <c r="D66" s="100"/>
      <c r="E66" s="100"/>
      <c r="F66" s="100"/>
      <c r="G66" s="100"/>
      <c r="H66" s="100"/>
      <c r="I66" s="100"/>
      <c r="J66" s="100"/>
      <c r="K66" s="100"/>
      <c r="L66" s="100"/>
      <c r="M66" s="100"/>
      <c r="N66" s="100"/>
      <c r="O66" s="100"/>
      <c r="P66" s="57">
        <f t="shared" si="78"/>
        <v>0</v>
      </c>
      <c r="Q66" s="45"/>
      <c r="R66" s="45"/>
      <c r="S66" s="45"/>
      <c r="T66" s="45"/>
      <c r="U66" s="45"/>
      <c r="V66" s="45"/>
      <c r="W66" s="45"/>
      <c r="X66" s="45"/>
      <c r="Y66" s="45"/>
      <c r="Z66" s="45"/>
      <c r="AA66" s="45"/>
      <c r="AB66" s="45"/>
      <c r="AC66" s="45"/>
      <c r="AD66" s="45"/>
      <c r="AE66" s="45"/>
      <c r="AF66" s="45"/>
      <c r="AG66" s="45"/>
      <c r="AH66" s="45"/>
      <c r="AI66" s="45"/>
      <c r="AJ66" s="45"/>
      <c r="AK66" s="45"/>
      <c r="AL66" s="45"/>
    </row>
    <row r="67" spans="2:38" s="6" customFormat="1" x14ac:dyDescent="0.2">
      <c r="B67" s="195" t="s">
        <v>103</v>
      </c>
      <c r="C67" s="66"/>
      <c r="D67" s="100"/>
      <c r="E67" s="100"/>
      <c r="F67" s="100"/>
      <c r="G67" s="100"/>
      <c r="H67" s="100"/>
      <c r="I67" s="100"/>
      <c r="J67" s="100"/>
      <c r="K67" s="100"/>
      <c r="L67" s="100"/>
      <c r="M67" s="100"/>
      <c r="N67" s="100"/>
      <c r="O67" s="100"/>
      <c r="P67" s="57">
        <f t="shared" si="78"/>
        <v>0</v>
      </c>
      <c r="Q67" s="45"/>
      <c r="R67" s="45"/>
      <c r="S67" s="45"/>
      <c r="T67" s="45"/>
      <c r="U67" s="45"/>
      <c r="V67" s="45"/>
      <c r="W67" s="45"/>
      <c r="X67" s="45"/>
      <c r="Y67" s="45"/>
      <c r="Z67" s="45"/>
      <c r="AA67" s="45"/>
      <c r="AB67" s="45"/>
      <c r="AC67" s="45"/>
      <c r="AD67" s="45"/>
      <c r="AE67" s="45"/>
      <c r="AF67" s="45"/>
      <c r="AG67" s="45"/>
      <c r="AH67" s="45"/>
      <c r="AI67" s="45"/>
      <c r="AJ67" s="45"/>
      <c r="AK67" s="45"/>
      <c r="AL67" s="45"/>
    </row>
    <row r="68" spans="2:38" s="6" customFormat="1" x14ac:dyDescent="0.2">
      <c r="B68" s="195" t="s">
        <v>120</v>
      </c>
      <c r="C68" s="66"/>
      <c r="D68" s="100"/>
      <c r="E68" s="100"/>
      <c r="F68" s="100"/>
      <c r="G68" s="100"/>
      <c r="H68" s="100"/>
      <c r="I68" s="100"/>
      <c r="J68" s="100"/>
      <c r="K68" s="100"/>
      <c r="L68" s="100"/>
      <c r="M68" s="100"/>
      <c r="N68" s="100"/>
      <c r="O68" s="100"/>
      <c r="P68" s="57">
        <f t="shared" si="78"/>
        <v>0</v>
      </c>
      <c r="Q68" s="45"/>
      <c r="R68" s="45"/>
      <c r="S68" s="45"/>
      <c r="T68" s="45"/>
      <c r="U68" s="45"/>
      <c r="V68" s="45"/>
      <c r="W68" s="45"/>
      <c r="X68" s="45"/>
      <c r="Y68" s="45"/>
      <c r="Z68" s="45"/>
      <c r="AA68" s="45"/>
      <c r="AB68" s="45"/>
      <c r="AC68" s="45"/>
      <c r="AD68" s="45"/>
      <c r="AE68" s="45"/>
      <c r="AF68" s="45"/>
      <c r="AG68" s="45"/>
      <c r="AH68" s="45"/>
      <c r="AI68" s="45"/>
      <c r="AJ68" s="45"/>
      <c r="AK68" s="45"/>
      <c r="AL68" s="45"/>
    </row>
    <row r="69" spans="2:38" s="6" customFormat="1" x14ac:dyDescent="0.2">
      <c r="B69" s="76" t="s">
        <v>29</v>
      </c>
      <c r="C69" s="71"/>
      <c r="D69" s="69">
        <f t="shared" ref="D69:O69" si="79">SUM(D53:D68)</f>
        <v>0</v>
      </c>
      <c r="E69" s="69">
        <f t="shared" si="79"/>
        <v>0</v>
      </c>
      <c r="F69" s="69">
        <f t="shared" si="79"/>
        <v>0</v>
      </c>
      <c r="G69" s="69">
        <f t="shared" si="79"/>
        <v>0</v>
      </c>
      <c r="H69" s="69">
        <f t="shared" si="79"/>
        <v>0</v>
      </c>
      <c r="I69" s="69">
        <f t="shared" si="79"/>
        <v>0</v>
      </c>
      <c r="J69" s="69">
        <f t="shared" si="79"/>
        <v>0</v>
      </c>
      <c r="K69" s="69">
        <f t="shared" si="79"/>
        <v>0</v>
      </c>
      <c r="L69" s="69">
        <f t="shared" si="79"/>
        <v>0</v>
      </c>
      <c r="M69" s="69">
        <f t="shared" si="79"/>
        <v>0</v>
      </c>
      <c r="N69" s="69">
        <f t="shared" si="79"/>
        <v>0</v>
      </c>
      <c r="O69" s="69">
        <f t="shared" si="79"/>
        <v>0</v>
      </c>
      <c r="P69" s="57">
        <f t="shared" si="78"/>
        <v>0</v>
      </c>
      <c r="Q69" s="45"/>
      <c r="R69" s="45"/>
      <c r="S69" s="45"/>
      <c r="T69" s="45"/>
      <c r="U69" s="45"/>
      <c r="V69" s="45"/>
      <c r="W69" s="45"/>
      <c r="X69" s="45"/>
      <c r="Y69" s="45"/>
      <c r="Z69" s="45"/>
      <c r="AA69" s="45"/>
      <c r="AB69" s="45"/>
      <c r="AC69" s="45"/>
      <c r="AD69" s="45"/>
      <c r="AE69" s="45"/>
      <c r="AF69" s="45"/>
      <c r="AG69" s="45"/>
      <c r="AH69" s="45"/>
      <c r="AI69" s="45"/>
      <c r="AJ69" s="45"/>
      <c r="AK69" s="45"/>
      <c r="AL69" s="45"/>
    </row>
    <row r="70" spans="2:38" x14ac:dyDescent="0.2">
      <c r="B70" s="70" t="s">
        <v>30</v>
      </c>
      <c r="C70" s="77"/>
      <c r="D70" s="73"/>
      <c r="E70" s="73"/>
      <c r="F70" s="73"/>
      <c r="G70" s="73"/>
      <c r="H70" s="73"/>
      <c r="I70" s="73"/>
      <c r="J70" s="73"/>
      <c r="K70" s="73"/>
      <c r="L70" s="73"/>
      <c r="M70" s="73"/>
      <c r="N70" s="73"/>
      <c r="O70" s="73"/>
      <c r="P70" s="57"/>
    </row>
    <row r="71" spans="2:38" x14ac:dyDescent="0.2">
      <c r="B71" s="104" t="s">
        <v>3</v>
      </c>
      <c r="C71" s="77"/>
      <c r="D71" s="103">
        <f>SUM('Start Up Costs'!G28-'Start Up Costs'!G27)</f>
        <v>0</v>
      </c>
      <c r="E71" s="93"/>
      <c r="F71" s="93"/>
      <c r="G71" s="93"/>
      <c r="H71" s="93"/>
      <c r="I71" s="93"/>
      <c r="J71" s="93"/>
      <c r="K71" s="93"/>
      <c r="L71" s="93"/>
      <c r="M71" s="93"/>
      <c r="N71" s="93"/>
      <c r="O71" s="93"/>
      <c r="P71" s="57">
        <f t="shared" ref="P71:P77" si="80">SUM(D71:O71)</f>
        <v>0</v>
      </c>
    </row>
    <row r="72" spans="2:38" x14ac:dyDescent="0.2">
      <c r="B72" s="104"/>
      <c r="C72" s="77"/>
      <c r="D72" s="100"/>
      <c r="E72" s="100"/>
      <c r="F72" s="100"/>
      <c r="G72" s="100"/>
      <c r="H72" s="100"/>
      <c r="I72" s="100"/>
      <c r="J72" s="100"/>
      <c r="K72" s="100"/>
      <c r="L72" s="100"/>
      <c r="M72" s="100"/>
      <c r="N72" s="100"/>
      <c r="O72" s="100"/>
      <c r="P72" s="57"/>
    </row>
    <row r="73" spans="2:38" s="6" customFormat="1" x14ac:dyDescent="0.2">
      <c r="B73" s="104" t="s">
        <v>31</v>
      </c>
      <c r="C73" s="66"/>
      <c r="D73" s="100"/>
      <c r="E73" s="100"/>
      <c r="F73" s="100"/>
      <c r="G73" s="100"/>
      <c r="H73" s="100"/>
      <c r="I73" s="100"/>
      <c r="J73" s="100"/>
      <c r="K73" s="100"/>
      <c r="L73" s="100"/>
      <c r="M73" s="100"/>
      <c r="N73" s="100"/>
      <c r="O73" s="100"/>
      <c r="P73" s="57">
        <f t="shared" si="80"/>
        <v>0</v>
      </c>
      <c r="Q73" s="45"/>
      <c r="R73" s="45"/>
      <c r="S73" s="45"/>
      <c r="T73" s="45"/>
      <c r="U73" s="45"/>
      <c r="V73" s="45"/>
      <c r="W73" s="45"/>
      <c r="X73" s="45"/>
      <c r="Y73" s="45"/>
      <c r="Z73" s="45"/>
      <c r="AA73" s="45"/>
      <c r="AB73" s="45"/>
      <c r="AC73" s="45"/>
      <c r="AD73" s="45"/>
      <c r="AE73" s="45"/>
      <c r="AF73" s="45"/>
      <c r="AG73" s="45"/>
      <c r="AH73" s="45"/>
      <c r="AI73" s="45"/>
      <c r="AJ73" s="45"/>
      <c r="AK73" s="45"/>
      <c r="AL73" s="45"/>
    </row>
    <row r="74" spans="2:38" x14ac:dyDescent="0.2">
      <c r="B74" s="159" t="s">
        <v>123</v>
      </c>
      <c r="C74" s="66"/>
      <c r="D74" s="100"/>
      <c r="E74" s="100"/>
      <c r="F74" s="100"/>
      <c r="G74" s="100"/>
      <c r="H74" s="100"/>
      <c r="I74" s="100"/>
      <c r="J74" s="100"/>
      <c r="K74" s="100"/>
      <c r="L74" s="100"/>
      <c r="M74" s="100"/>
      <c r="N74" s="100"/>
      <c r="O74" s="100"/>
      <c r="P74" s="57">
        <f t="shared" si="80"/>
        <v>0</v>
      </c>
    </row>
    <row r="75" spans="2:38" x14ac:dyDescent="0.2">
      <c r="B75" s="159" t="s">
        <v>122</v>
      </c>
      <c r="C75" s="66"/>
      <c r="D75" s="100"/>
      <c r="E75" s="100"/>
      <c r="F75" s="100"/>
      <c r="G75" s="100"/>
      <c r="H75" s="100"/>
      <c r="I75" s="100"/>
      <c r="J75" s="100"/>
      <c r="K75" s="100"/>
      <c r="L75" s="100"/>
      <c r="M75" s="100"/>
      <c r="N75" s="100"/>
      <c r="O75" s="100"/>
      <c r="P75" s="57">
        <f t="shared" si="80"/>
        <v>0</v>
      </c>
    </row>
    <row r="76" spans="2:38" x14ac:dyDescent="0.2">
      <c r="B76" s="159" t="s">
        <v>121</v>
      </c>
      <c r="C76" s="66"/>
      <c r="D76" s="100"/>
      <c r="E76" s="100"/>
      <c r="F76" s="100"/>
      <c r="G76" s="100"/>
      <c r="H76" s="100"/>
      <c r="I76" s="100"/>
      <c r="J76" s="100"/>
      <c r="K76" s="100"/>
      <c r="L76" s="100"/>
      <c r="M76" s="100"/>
      <c r="N76" s="100"/>
      <c r="O76" s="100"/>
      <c r="P76" s="57">
        <f t="shared" si="80"/>
        <v>0</v>
      </c>
    </row>
    <row r="77" spans="2:38" s="6" customFormat="1" x14ac:dyDescent="0.2">
      <c r="B77" s="159" t="s">
        <v>121</v>
      </c>
      <c r="C77" s="66"/>
      <c r="D77" s="100"/>
      <c r="E77" s="100"/>
      <c r="F77" s="100"/>
      <c r="G77" s="100"/>
      <c r="H77" s="100"/>
      <c r="I77" s="100"/>
      <c r="J77" s="100"/>
      <c r="K77" s="100"/>
      <c r="L77" s="100"/>
      <c r="M77" s="100"/>
      <c r="N77" s="100"/>
      <c r="O77" s="100"/>
      <c r="P77" s="57">
        <f t="shared" si="80"/>
        <v>0</v>
      </c>
      <c r="Q77" s="45"/>
      <c r="R77" s="45"/>
      <c r="S77" s="45"/>
      <c r="T77" s="45"/>
      <c r="U77" s="45"/>
      <c r="V77" s="45"/>
      <c r="W77" s="45"/>
      <c r="X77" s="45"/>
      <c r="Y77" s="45"/>
      <c r="Z77" s="45"/>
      <c r="AA77" s="45"/>
      <c r="AB77" s="45"/>
      <c r="AC77" s="45"/>
      <c r="AD77" s="45"/>
      <c r="AE77" s="45"/>
      <c r="AF77" s="45"/>
      <c r="AG77" s="45"/>
      <c r="AH77" s="45"/>
      <c r="AI77" s="45"/>
      <c r="AJ77" s="45"/>
      <c r="AK77" s="45"/>
      <c r="AL77" s="45"/>
    </row>
    <row r="78" spans="2:38" s="6" customFormat="1" x14ac:dyDescent="0.2">
      <c r="B78" s="76" t="s">
        <v>32</v>
      </c>
      <c r="C78" s="71"/>
      <c r="D78" s="69">
        <f>SUM(D71:D77)</f>
        <v>0</v>
      </c>
      <c r="E78" s="69">
        <f>SUM(E73:E77)</f>
        <v>0</v>
      </c>
      <c r="F78" s="69">
        <f>SUM(F73:F77)</f>
        <v>0</v>
      </c>
      <c r="G78" s="69">
        <f t="shared" ref="G78:O78" si="81">SUM(G73:G77)</f>
        <v>0</v>
      </c>
      <c r="H78" s="69">
        <f t="shared" si="81"/>
        <v>0</v>
      </c>
      <c r="I78" s="69">
        <f t="shared" si="81"/>
        <v>0</v>
      </c>
      <c r="J78" s="69">
        <f t="shared" si="81"/>
        <v>0</v>
      </c>
      <c r="K78" s="69">
        <f t="shared" si="81"/>
        <v>0</v>
      </c>
      <c r="L78" s="69">
        <f t="shared" si="81"/>
        <v>0</v>
      </c>
      <c r="M78" s="69">
        <f t="shared" si="81"/>
        <v>0</v>
      </c>
      <c r="N78" s="69">
        <f t="shared" si="81"/>
        <v>0</v>
      </c>
      <c r="O78" s="69">
        <f t="shared" si="81"/>
        <v>0</v>
      </c>
      <c r="P78" s="57">
        <f>SUM(P73:P77)</f>
        <v>0</v>
      </c>
      <c r="Q78" s="45"/>
      <c r="R78" s="45"/>
      <c r="S78" s="45"/>
      <c r="T78" s="45"/>
      <c r="U78" s="45"/>
      <c r="V78" s="45"/>
      <c r="W78" s="45"/>
      <c r="X78" s="45"/>
      <c r="Y78" s="45"/>
      <c r="Z78" s="45"/>
      <c r="AA78" s="45"/>
      <c r="AB78" s="45"/>
      <c r="AC78" s="45"/>
      <c r="AD78" s="45"/>
      <c r="AE78" s="45"/>
      <c r="AF78" s="45"/>
      <c r="AG78" s="45"/>
      <c r="AH78" s="45"/>
      <c r="AI78" s="45"/>
      <c r="AJ78" s="45"/>
      <c r="AK78" s="45"/>
      <c r="AL78" s="45"/>
    </row>
    <row r="79" spans="2:38" s="6" customFormat="1" x14ac:dyDescent="0.2">
      <c r="B79" s="76" t="s">
        <v>33</v>
      </c>
      <c r="C79" s="71"/>
      <c r="D79" s="69">
        <f>+D51+D69+D78</f>
        <v>0</v>
      </c>
      <c r="E79" s="69">
        <f t="shared" ref="E79:P79" si="82">+E51+E69+E78</f>
        <v>0</v>
      </c>
      <c r="F79" s="69">
        <f t="shared" si="82"/>
        <v>0</v>
      </c>
      <c r="G79" s="69">
        <f t="shared" si="82"/>
        <v>0</v>
      </c>
      <c r="H79" s="69">
        <f t="shared" si="82"/>
        <v>0</v>
      </c>
      <c r="I79" s="69">
        <f t="shared" si="82"/>
        <v>0</v>
      </c>
      <c r="J79" s="69">
        <f t="shared" si="82"/>
        <v>0</v>
      </c>
      <c r="K79" s="69">
        <f t="shared" si="82"/>
        <v>0</v>
      </c>
      <c r="L79" s="69">
        <f t="shared" si="82"/>
        <v>0</v>
      </c>
      <c r="M79" s="69">
        <f t="shared" si="82"/>
        <v>0</v>
      </c>
      <c r="N79" s="69">
        <f t="shared" si="82"/>
        <v>0</v>
      </c>
      <c r="O79" s="69">
        <f t="shared" si="82"/>
        <v>0</v>
      </c>
      <c r="P79" s="57">
        <f t="shared" si="82"/>
        <v>0</v>
      </c>
      <c r="Q79" s="45"/>
      <c r="R79" s="45"/>
      <c r="S79" s="45"/>
      <c r="T79" s="45"/>
      <c r="U79" s="45"/>
      <c r="V79" s="45"/>
      <c r="W79" s="45"/>
      <c r="X79" s="45"/>
      <c r="Y79" s="45"/>
      <c r="Z79" s="45"/>
      <c r="AA79" s="45"/>
      <c r="AB79" s="45"/>
      <c r="AC79" s="45"/>
      <c r="AD79" s="45"/>
      <c r="AE79" s="45"/>
      <c r="AF79" s="45"/>
      <c r="AG79" s="45"/>
      <c r="AH79" s="45"/>
      <c r="AI79" s="45"/>
      <c r="AJ79" s="45"/>
      <c r="AK79" s="45"/>
    </row>
    <row r="80" spans="2:38" s="6" customFormat="1" ht="5.25" customHeight="1" x14ac:dyDescent="0.2">
      <c r="B80" s="46"/>
      <c r="C80" s="47"/>
      <c r="D80" s="78"/>
      <c r="E80" s="78"/>
      <c r="F80" s="78"/>
      <c r="G80" s="78"/>
      <c r="H80" s="78"/>
      <c r="I80" s="78"/>
      <c r="J80" s="78"/>
      <c r="K80" s="78"/>
      <c r="L80" s="78"/>
      <c r="M80" s="78"/>
      <c r="N80" s="78"/>
      <c r="O80" s="78"/>
      <c r="P80" s="50"/>
      <c r="Q80" s="45"/>
      <c r="R80" s="45"/>
      <c r="S80" s="45"/>
      <c r="T80" s="45"/>
      <c r="U80" s="45"/>
      <c r="V80" s="45"/>
      <c r="W80" s="45"/>
      <c r="X80" s="45"/>
      <c r="Y80" s="45"/>
      <c r="Z80" s="45"/>
      <c r="AA80" s="45"/>
      <c r="AB80" s="45"/>
      <c r="AC80" s="45"/>
      <c r="AD80" s="45"/>
      <c r="AE80" s="45"/>
      <c r="AF80" s="45"/>
      <c r="AG80" s="45"/>
      <c r="AH80" s="45"/>
      <c r="AI80" s="45"/>
      <c r="AJ80" s="45"/>
      <c r="AK80" s="45"/>
      <c r="AL80" s="45"/>
    </row>
    <row r="81" spans="2:38" s="6" customFormat="1" x14ac:dyDescent="0.2">
      <c r="B81" s="76" t="s">
        <v>34</v>
      </c>
      <c r="C81" s="71"/>
      <c r="D81" s="69">
        <f t="shared" ref="D81:O81" si="83">+D36-D79</f>
        <v>0</v>
      </c>
      <c r="E81" s="69">
        <f t="shared" si="83"/>
        <v>0</v>
      </c>
      <c r="F81" s="69">
        <f t="shared" si="83"/>
        <v>0</v>
      </c>
      <c r="G81" s="69">
        <f t="shared" si="83"/>
        <v>0</v>
      </c>
      <c r="H81" s="69">
        <f t="shared" si="83"/>
        <v>0</v>
      </c>
      <c r="I81" s="69">
        <f t="shared" si="83"/>
        <v>0</v>
      </c>
      <c r="J81" s="69">
        <f t="shared" si="83"/>
        <v>0</v>
      </c>
      <c r="K81" s="69">
        <f t="shared" si="83"/>
        <v>0</v>
      </c>
      <c r="L81" s="69">
        <f t="shared" si="83"/>
        <v>0</v>
      </c>
      <c r="M81" s="69">
        <f t="shared" si="83"/>
        <v>0</v>
      </c>
      <c r="N81" s="69">
        <f t="shared" si="83"/>
        <v>0</v>
      </c>
      <c r="O81" s="69">
        <f t="shared" si="83"/>
        <v>0</v>
      </c>
      <c r="P81" s="57">
        <f>SUM(D81:O81)</f>
        <v>0</v>
      </c>
      <c r="Q81" s="45"/>
      <c r="R81" s="45"/>
      <c r="S81" s="45"/>
      <c r="T81" s="45"/>
      <c r="U81" s="45"/>
      <c r="V81" s="45"/>
      <c r="W81" s="45"/>
      <c r="X81" s="45"/>
      <c r="Y81" s="45"/>
      <c r="Z81" s="45"/>
      <c r="AA81" s="45"/>
      <c r="AB81" s="45"/>
      <c r="AC81" s="45"/>
      <c r="AD81" s="45"/>
      <c r="AE81" s="45"/>
      <c r="AF81" s="45"/>
      <c r="AG81" s="45"/>
      <c r="AH81" s="45"/>
      <c r="AI81" s="45"/>
      <c r="AJ81" s="45"/>
      <c r="AK81" s="45"/>
      <c r="AL81" s="45"/>
    </row>
    <row r="82" spans="2:38" s="6" customFormat="1" ht="5.25" customHeight="1" x14ac:dyDescent="0.2">
      <c r="B82" s="46"/>
      <c r="C82" s="47"/>
      <c r="D82" s="79"/>
      <c r="E82" s="79"/>
      <c r="F82" s="79"/>
      <c r="G82" s="79"/>
      <c r="H82" s="79"/>
      <c r="I82" s="79"/>
      <c r="J82" s="79"/>
      <c r="K82" s="79"/>
      <c r="L82" s="79"/>
      <c r="M82" s="79"/>
      <c r="N82" s="79"/>
      <c r="O82" s="79"/>
      <c r="P82" s="50"/>
      <c r="Q82" s="45"/>
      <c r="R82" s="45"/>
      <c r="S82" s="45"/>
      <c r="T82" s="45"/>
      <c r="U82" s="45"/>
      <c r="V82" s="45"/>
      <c r="W82" s="45"/>
      <c r="X82" s="45"/>
      <c r="Y82" s="45"/>
      <c r="Z82" s="45"/>
      <c r="AA82" s="45"/>
      <c r="AB82" s="45"/>
      <c r="AC82" s="45"/>
      <c r="AD82" s="45"/>
      <c r="AE82" s="45"/>
      <c r="AF82" s="45"/>
      <c r="AG82" s="45"/>
      <c r="AH82" s="45"/>
      <c r="AI82" s="45"/>
      <c r="AJ82" s="45"/>
      <c r="AK82" s="45"/>
      <c r="AL82" s="45"/>
    </row>
    <row r="83" spans="2:38" s="6" customFormat="1" x14ac:dyDescent="0.2">
      <c r="B83" s="76" t="s">
        <v>35</v>
      </c>
      <c r="C83" s="71"/>
      <c r="D83" s="69">
        <v>0</v>
      </c>
      <c r="E83" s="69">
        <f t="shared" ref="E83:O83" si="84">+D85</f>
        <v>0</v>
      </c>
      <c r="F83" s="69">
        <f t="shared" si="84"/>
        <v>0</v>
      </c>
      <c r="G83" s="69">
        <f t="shared" si="84"/>
        <v>0</v>
      </c>
      <c r="H83" s="69">
        <f t="shared" si="84"/>
        <v>0</v>
      </c>
      <c r="I83" s="69">
        <f t="shared" si="84"/>
        <v>0</v>
      </c>
      <c r="J83" s="69">
        <f t="shared" si="84"/>
        <v>0</v>
      </c>
      <c r="K83" s="69">
        <f t="shared" si="84"/>
        <v>0</v>
      </c>
      <c r="L83" s="69">
        <f t="shared" si="84"/>
        <v>0</v>
      </c>
      <c r="M83" s="69">
        <f t="shared" si="84"/>
        <v>0</v>
      </c>
      <c r="N83" s="69">
        <f t="shared" si="84"/>
        <v>0</v>
      </c>
      <c r="O83" s="69">
        <f t="shared" si="84"/>
        <v>0</v>
      </c>
      <c r="P83" s="57">
        <v>0</v>
      </c>
      <c r="Q83" s="45"/>
      <c r="R83" s="45"/>
      <c r="S83" s="45"/>
      <c r="T83" s="45"/>
      <c r="U83" s="45"/>
      <c r="V83" s="45"/>
      <c r="W83" s="45"/>
      <c r="X83" s="45"/>
      <c r="Y83" s="45"/>
      <c r="Z83" s="45"/>
      <c r="AA83" s="45"/>
      <c r="AB83" s="45"/>
      <c r="AC83" s="45"/>
      <c r="AD83" s="45"/>
      <c r="AE83" s="45"/>
      <c r="AF83" s="45"/>
      <c r="AG83" s="45"/>
      <c r="AH83" s="45"/>
      <c r="AI83" s="45"/>
      <c r="AJ83" s="45"/>
      <c r="AK83" s="45"/>
      <c r="AL83" s="45"/>
    </row>
    <row r="84" spans="2:38" s="6" customFormat="1" ht="5.25" customHeight="1" x14ac:dyDescent="0.2">
      <c r="B84" s="46"/>
      <c r="C84" s="47"/>
      <c r="D84" s="79"/>
      <c r="E84" s="79"/>
      <c r="F84" s="79"/>
      <c r="G84" s="79"/>
      <c r="H84" s="79"/>
      <c r="I84" s="79"/>
      <c r="J84" s="79"/>
      <c r="K84" s="79"/>
      <c r="L84" s="79"/>
      <c r="M84" s="79"/>
      <c r="N84" s="79"/>
      <c r="O84" s="79"/>
      <c r="P84" s="50"/>
      <c r="Q84" s="45"/>
      <c r="R84" s="45"/>
      <c r="S84" s="45"/>
      <c r="T84" s="45"/>
      <c r="U84" s="45"/>
      <c r="V84" s="45"/>
      <c r="W84" s="45"/>
      <c r="X84" s="45"/>
      <c r="Y84" s="45"/>
      <c r="Z84" s="45"/>
      <c r="AA84" s="45"/>
      <c r="AB84" s="45"/>
      <c r="AC84" s="45"/>
      <c r="AD84" s="45"/>
      <c r="AE84" s="45"/>
      <c r="AF84" s="45"/>
      <c r="AG84" s="45"/>
      <c r="AH84" s="45"/>
      <c r="AI84" s="45"/>
      <c r="AJ84" s="45"/>
      <c r="AK84" s="45"/>
      <c r="AL84" s="45"/>
    </row>
    <row r="85" spans="2:38" s="6" customFormat="1" ht="13.5" thickBot="1" x14ac:dyDescent="0.25">
      <c r="B85" s="80" t="s">
        <v>36</v>
      </c>
      <c r="C85" s="81"/>
      <c r="D85" s="82">
        <f>SUM(D81:D83)</f>
        <v>0</v>
      </c>
      <c r="E85" s="82">
        <f>SUM(E81:E83)</f>
        <v>0</v>
      </c>
      <c r="F85" s="82">
        <f>SUM(F81:F83)</f>
        <v>0</v>
      </c>
      <c r="G85" s="82">
        <f>SUM(G81:G83)</f>
        <v>0</v>
      </c>
      <c r="H85" s="82">
        <f t="shared" ref="H85:O85" si="85">SUM(H81:H83)</f>
        <v>0</v>
      </c>
      <c r="I85" s="82">
        <f t="shared" si="85"/>
        <v>0</v>
      </c>
      <c r="J85" s="82">
        <f t="shared" si="85"/>
        <v>0</v>
      </c>
      <c r="K85" s="82">
        <f t="shared" si="85"/>
        <v>0</v>
      </c>
      <c r="L85" s="82">
        <f t="shared" si="85"/>
        <v>0</v>
      </c>
      <c r="M85" s="82">
        <f t="shared" si="85"/>
        <v>0</v>
      </c>
      <c r="N85" s="82">
        <f t="shared" si="85"/>
        <v>0</v>
      </c>
      <c r="O85" s="82">
        <f t="shared" si="85"/>
        <v>0</v>
      </c>
      <c r="P85" s="83">
        <f>SUM(P81:P83)</f>
        <v>0</v>
      </c>
      <c r="Q85" s="45"/>
      <c r="R85" s="45"/>
      <c r="S85" s="45"/>
      <c r="T85" s="45"/>
      <c r="U85" s="45"/>
      <c r="V85" s="45"/>
      <c r="W85" s="45"/>
      <c r="X85" s="45"/>
      <c r="Y85" s="45"/>
      <c r="Z85" s="45"/>
      <c r="AA85" s="45"/>
      <c r="AB85" s="45"/>
      <c r="AC85" s="45"/>
      <c r="AD85" s="45"/>
      <c r="AE85" s="45"/>
      <c r="AF85" s="45"/>
      <c r="AG85" s="45"/>
      <c r="AH85" s="45"/>
      <c r="AI85" s="45"/>
      <c r="AJ85" s="45"/>
      <c r="AK85" s="45"/>
      <c r="AL85" s="45"/>
    </row>
    <row r="86" spans="2:38" ht="13.5" thickBot="1" x14ac:dyDescent="0.25"/>
    <row r="87" spans="2:38" x14ac:dyDescent="0.2">
      <c r="B87" s="285" t="s">
        <v>0</v>
      </c>
      <c r="C87" s="286"/>
    </row>
    <row r="88" spans="2:38" x14ac:dyDescent="0.2">
      <c r="B88" s="287" t="s">
        <v>1</v>
      </c>
      <c r="C88" s="288"/>
    </row>
    <row r="89" spans="2:38" ht="13.5" thickBot="1" x14ac:dyDescent="0.25">
      <c r="B89" s="289" t="s">
        <v>2</v>
      </c>
      <c r="C89" s="290"/>
    </row>
    <row r="91" spans="2:38" ht="15.75" x14ac:dyDescent="0.25">
      <c r="B91" s="122" t="s">
        <v>45</v>
      </c>
    </row>
  </sheetData>
  <mergeCells count="3">
    <mergeCell ref="B87:C87"/>
    <mergeCell ref="B88:C88"/>
    <mergeCell ref="B89:C89"/>
  </mergeCells>
  <phoneticPr fontId="0" type="noConversion"/>
  <pageMargins left="0.75" right="0.75" top="1" bottom="1" header="0.5" footer="0.5"/>
  <pageSetup paperSize="5" scale="42" fitToWidth="0" orientation="landscape" r:id="rId1"/>
  <ignoredErrors>
    <ignoredError sqref="F35" formulaRange="1"/>
  </ignoredError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B1:AL81"/>
  <sheetViews>
    <sheetView zoomScaleNormal="100" workbookViewId="0">
      <selection activeCell="C70" sqref="C70"/>
    </sheetView>
  </sheetViews>
  <sheetFormatPr defaultColWidth="9.140625" defaultRowHeight="12.75" x14ac:dyDescent="0.2"/>
  <cols>
    <col min="1" max="1" width="3" style="51" customWidth="1"/>
    <col min="2" max="2" width="43.42578125" style="51" bestFit="1" customWidth="1"/>
    <col min="3" max="3" width="8.28515625" style="51" bestFit="1" customWidth="1"/>
    <col min="4" max="4" width="10" style="54" bestFit="1" customWidth="1"/>
    <col min="5" max="9" width="11.42578125" style="54" bestFit="1" customWidth="1"/>
    <col min="10" max="12" width="12" style="54" bestFit="1" customWidth="1"/>
    <col min="13" max="14" width="11.42578125" style="54" bestFit="1" customWidth="1"/>
    <col min="15" max="15" width="12" style="54" bestFit="1" customWidth="1"/>
    <col min="16" max="16" width="13" style="84" bestFit="1" customWidth="1"/>
    <col min="17" max="17" width="12.7109375" style="54" bestFit="1" customWidth="1"/>
    <col min="18" max="38" width="9.140625" style="54"/>
    <col min="39" max="16384" width="9.140625" style="51"/>
  </cols>
  <sheetData>
    <row r="1" spans="2:38" s="37" customFormat="1" ht="18.75" thickBot="1" x14ac:dyDescent="0.3">
      <c r="B1" s="1" t="s">
        <v>37</v>
      </c>
      <c r="C1" s="1"/>
      <c r="D1" s="38"/>
      <c r="F1" s="38"/>
      <c r="G1" s="38"/>
      <c r="H1" s="38"/>
      <c r="I1" s="38"/>
      <c r="J1" s="38"/>
      <c r="K1" s="38"/>
      <c r="L1" s="38"/>
      <c r="M1" s="38"/>
      <c r="N1" s="38"/>
      <c r="O1" s="38"/>
      <c r="P1" s="39"/>
      <c r="Q1" s="40"/>
      <c r="R1" s="40"/>
      <c r="S1" s="40"/>
      <c r="T1" s="40"/>
      <c r="U1" s="40"/>
      <c r="V1" s="40"/>
      <c r="W1" s="40"/>
      <c r="X1" s="40"/>
      <c r="Y1" s="40"/>
      <c r="Z1" s="40"/>
      <c r="AA1" s="40"/>
      <c r="AB1" s="40"/>
      <c r="AC1" s="40"/>
      <c r="AD1" s="40"/>
      <c r="AE1" s="40"/>
      <c r="AF1" s="40"/>
      <c r="AG1" s="40"/>
      <c r="AH1" s="40"/>
      <c r="AI1" s="40"/>
      <c r="AJ1" s="40"/>
      <c r="AK1" s="40"/>
      <c r="AL1" s="40"/>
    </row>
    <row r="2" spans="2:38" s="41" customFormat="1" x14ac:dyDescent="0.2">
      <c r="B2" s="42" t="s">
        <v>14</v>
      </c>
      <c r="C2" s="43"/>
      <c r="D2" s="187" t="s">
        <v>86</v>
      </c>
      <c r="E2" s="187" t="s">
        <v>87</v>
      </c>
      <c r="F2" s="187" t="s">
        <v>88</v>
      </c>
      <c r="G2" s="187" t="s">
        <v>89</v>
      </c>
      <c r="H2" s="187" t="s">
        <v>90</v>
      </c>
      <c r="I2" s="187" t="s">
        <v>91</v>
      </c>
      <c r="J2" s="187" t="s">
        <v>92</v>
      </c>
      <c r="K2" s="187" t="s">
        <v>15</v>
      </c>
      <c r="L2" s="187" t="s">
        <v>93</v>
      </c>
      <c r="M2" s="187" t="s">
        <v>94</v>
      </c>
      <c r="N2" s="187" t="s">
        <v>95</v>
      </c>
      <c r="O2" s="187" t="s">
        <v>96</v>
      </c>
      <c r="P2" s="44" t="s">
        <v>16</v>
      </c>
      <c r="Q2" s="45"/>
      <c r="R2" s="45"/>
      <c r="S2" s="45"/>
      <c r="T2" s="45"/>
      <c r="U2" s="45"/>
      <c r="V2" s="45"/>
      <c r="W2" s="45"/>
      <c r="X2" s="45"/>
      <c r="Y2" s="45"/>
      <c r="Z2" s="45"/>
      <c r="AA2" s="45"/>
      <c r="AB2" s="45"/>
      <c r="AC2" s="45"/>
      <c r="AD2" s="45"/>
      <c r="AE2" s="45"/>
      <c r="AF2" s="45"/>
      <c r="AG2" s="45"/>
      <c r="AH2" s="45"/>
      <c r="AI2" s="45"/>
      <c r="AJ2" s="45"/>
      <c r="AK2" s="45"/>
      <c r="AL2" s="45"/>
    </row>
    <row r="3" spans="2:38" s="6" customFormat="1" ht="13.5" thickBot="1" x14ac:dyDescent="0.25">
      <c r="B3" s="88" t="s">
        <v>84</v>
      </c>
      <c r="C3" s="89"/>
      <c r="D3" s="90"/>
      <c r="E3" s="91"/>
      <c r="F3" s="91"/>
      <c r="G3" s="91"/>
      <c r="H3" s="91"/>
      <c r="I3" s="91"/>
      <c r="J3" s="91"/>
      <c r="K3" s="91"/>
      <c r="L3" s="91"/>
      <c r="M3" s="91"/>
      <c r="N3" s="91"/>
      <c r="O3" s="91"/>
      <c r="P3" s="92"/>
      <c r="Q3" s="45"/>
      <c r="R3" s="45"/>
      <c r="S3" s="45"/>
      <c r="T3" s="45"/>
      <c r="U3" s="45"/>
      <c r="V3" s="45"/>
      <c r="W3" s="45"/>
      <c r="X3" s="45"/>
      <c r="Y3" s="45"/>
      <c r="Z3" s="45"/>
      <c r="AA3" s="45"/>
      <c r="AB3" s="45"/>
      <c r="AC3" s="45"/>
      <c r="AD3" s="45"/>
      <c r="AE3" s="45"/>
      <c r="AF3" s="45"/>
      <c r="AG3" s="45"/>
      <c r="AH3" s="45"/>
      <c r="AI3" s="45"/>
      <c r="AJ3" s="45"/>
      <c r="AK3" s="45"/>
      <c r="AL3" s="45"/>
    </row>
    <row r="4" spans="2:38" x14ac:dyDescent="0.2">
      <c r="B4" s="212" t="str">
        <f>'Cashflow - Yr1'!B4</f>
        <v>Revenue 1</v>
      </c>
      <c r="C4" s="213"/>
      <c r="D4" s="214"/>
      <c r="E4" s="214"/>
      <c r="F4" s="214"/>
      <c r="G4" s="214"/>
      <c r="H4" s="214"/>
      <c r="I4" s="214"/>
      <c r="J4" s="214"/>
      <c r="K4" s="214"/>
      <c r="L4" s="214"/>
      <c r="M4" s="214"/>
      <c r="N4" s="214"/>
      <c r="O4" s="215"/>
      <c r="P4" s="209">
        <f>SUM(D4:O4)</f>
        <v>0</v>
      </c>
    </row>
    <row r="5" spans="2:38" x14ac:dyDescent="0.2">
      <c r="B5" s="94" t="str">
        <f>'Cashflow - Yr1'!B5</f>
        <v>Revenue 2</v>
      </c>
      <c r="C5" s="132"/>
      <c r="D5" s="129"/>
      <c r="E5" s="129"/>
      <c r="F5" s="129"/>
      <c r="G5" s="129"/>
      <c r="H5" s="129"/>
      <c r="I5" s="129"/>
      <c r="J5" s="129"/>
      <c r="K5" s="129"/>
      <c r="L5" s="129"/>
      <c r="M5" s="129"/>
      <c r="N5" s="129"/>
      <c r="O5" s="216"/>
      <c r="P5" s="210">
        <f t="shared" ref="P5:P6" si="0">SUM(D5:O5)</f>
        <v>0</v>
      </c>
    </row>
    <row r="6" spans="2:38" x14ac:dyDescent="0.2">
      <c r="B6" s="94" t="str">
        <f>'Cashflow - Yr1'!B6</f>
        <v>Revenue 3</v>
      </c>
      <c r="C6" s="132"/>
      <c r="D6" s="129"/>
      <c r="E6" s="129"/>
      <c r="F6" s="129"/>
      <c r="G6" s="129"/>
      <c r="H6" s="129"/>
      <c r="I6" s="129"/>
      <c r="J6" s="129"/>
      <c r="K6" s="129"/>
      <c r="L6" s="129"/>
      <c r="M6" s="129"/>
      <c r="N6" s="129"/>
      <c r="O6" s="216"/>
      <c r="P6" s="210">
        <f t="shared" si="0"/>
        <v>0</v>
      </c>
    </row>
    <row r="7" spans="2:38" x14ac:dyDescent="0.2">
      <c r="B7" s="94" t="str">
        <f>'Cashflow - Yr1'!B7</f>
        <v>Revenue 4</v>
      </c>
      <c r="C7" s="132"/>
      <c r="D7" s="129"/>
      <c r="E7" s="129"/>
      <c r="F7" s="129"/>
      <c r="G7" s="129"/>
      <c r="H7" s="129"/>
      <c r="I7" s="129"/>
      <c r="J7" s="129"/>
      <c r="K7" s="129"/>
      <c r="L7" s="129"/>
      <c r="M7" s="129"/>
      <c r="N7" s="129"/>
      <c r="O7" s="216"/>
      <c r="P7" s="210">
        <f>SUM(D7:O7)</f>
        <v>0</v>
      </c>
    </row>
    <row r="8" spans="2:38" x14ac:dyDescent="0.2">
      <c r="B8" s="94" t="str">
        <f>'Cashflow - Yr1'!B8</f>
        <v>Revenue 5</v>
      </c>
      <c r="C8" s="132"/>
      <c r="D8" s="129"/>
      <c r="E8" s="129"/>
      <c r="F8" s="129"/>
      <c r="G8" s="129"/>
      <c r="H8" s="129"/>
      <c r="I8" s="129"/>
      <c r="J8" s="129"/>
      <c r="K8" s="129"/>
      <c r="L8" s="129"/>
      <c r="M8" s="129"/>
      <c r="N8" s="129"/>
      <c r="O8" s="216"/>
      <c r="P8" s="210">
        <f>SUM(D8:O8)</f>
        <v>0</v>
      </c>
    </row>
    <row r="9" spans="2:38" x14ac:dyDescent="0.2">
      <c r="B9" s="94" t="str">
        <f>'Cashflow - Yr1'!B9</f>
        <v>Revenue 6</v>
      </c>
      <c r="C9" s="132"/>
      <c r="D9" s="129"/>
      <c r="E9" s="129"/>
      <c r="F9" s="129"/>
      <c r="G9" s="129"/>
      <c r="H9" s="129"/>
      <c r="I9" s="129"/>
      <c r="J9" s="129"/>
      <c r="K9" s="129"/>
      <c r="L9" s="129"/>
      <c r="M9" s="129"/>
      <c r="N9" s="129"/>
      <c r="O9" s="216"/>
      <c r="P9" s="210">
        <f t="shared" ref="P9" si="1">SUM(D9:O9)</f>
        <v>0</v>
      </c>
    </row>
    <row r="10" spans="2:38" x14ac:dyDescent="0.2">
      <c r="B10" s="94" t="str">
        <f>'Cashflow - Yr1'!B10</f>
        <v>Revenue 7</v>
      </c>
      <c r="C10" s="132"/>
      <c r="D10" s="129"/>
      <c r="E10" s="129"/>
      <c r="F10" s="129"/>
      <c r="G10" s="129"/>
      <c r="H10" s="129"/>
      <c r="I10" s="129"/>
      <c r="J10" s="129"/>
      <c r="K10" s="129"/>
      <c r="L10" s="129"/>
      <c r="M10" s="129"/>
      <c r="N10" s="129"/>
      <c r="O10" s="216"/>
      <c r="P10" s="210">
        <f>SUM(D10:O10)</f>
        <v>0</v>
      </c>
    </row>
    <row r="11" spans="2:38" x14ac:dyDescent="0.2">
      <c r="B11" s="94" t="str">
        <f>'Cashflow - Yr1'!B11</f>
        <v>Revenue 8</v>
      </c>
      <c r="C11" s="132"/>
      <c r="D11" s="218"/>
      <c r="E11" s="218"/>
      <c r="F11" s="218"/>
      <c r="G11" s="218"/>
      <c r="H11" s="218"/>
      <c r="I11" s="218"/>
      <c r="J11" s="218"/>
      <c r="K11" s="218"/>
      <c r="L11" s="218"/>
      <c r="M11" s="218"/>
      <c r="N11" s="218"/>
      <c r="O11" s="219"/>
      <c r="P11" s="210">
        <f t="shared" ref="P11:P12" si="2">SUM(D11:O11)</f>
        <v>0</v>
      </c>
    </row>
    <row r="12" spans="2:38" x14ac:dyDescent="0.2">
      <c r="B12" s="94" t="str">
        <f>'Cashflow - Yr1'!B12</f>
        <v>Revenue 9</v>
      </c>
      <c r="C12" s="132"/>
      <c r="D12" s="129"/>
      <c r="E12" s="129"/>
      <c r="F12" s="129"/>
      <c r="G12" s="129"/>
      <c r="H12" s="129"/>
      <c r="I12" s="129"/>
      <c r="J12" s="129"/>
      <c r="K12" s="129"/>
      <c r="L12" s="129"/>
      <c r="M12" s="129"/>
      <c r="N12" s="129"/>
      <c r="O12" s="216"/>
      <c r="P12" s="210">
        <f t="shared" si="2"/>
        <v>0</v>
      </c>
    </row>
    <row r="13" spans="2:38" x14ac:dyDescent="0.2">
      <c r="B13" s="94" t="str">
        <f>'Cashflow - Yr1'!B13</f>
        <v>Revenue 10</v>
      </c>
      <c r="C13" s="132"/>
      <c r="D13" s="129"/>
      <c r="E13" s="129"/>
      <c r="F13" s="129"/>
      <c r="G13" s="129"/>
      <c r="H13" s="129"/>
      <c r="I13" s="129"/>
      <c r="J13" s="129"/>
      <c r="K13" s="129"/>
      <c r="L13" s="129"/>
      <c r="M13" s="129"/>
      <c r="N13" s="129"/>
      <c r="O13" s="216"/>
      <c r="P13" s="210">
        <f>SUM(D13:O13)</f>
        <v>0</v>
      </c>
    </row>
    <row r="14" spans="2:38" x14ac:dyDescent="0.2">
      <c r="B14" s="94" t="str">
        <f>'Cashflow - Yr1'!B14</f>
        <v>Revenue 11</v>
      </c>
      <c r="C14" s="132"/>
      <c r="D14" s="129"/>
      <c r="E14" s="129"/>
      <c r="F14" s="129"/>
      <c r="G14" s="129"/>
      <c r="H14" s="129"/>
      <c r="I14" s="129"/>
      <c r="J14" s="129"/>
      <c r="K14" s="129"/>
      <c r="L14" s="129"/>
      <c r="M14" s="129"/>
      <c r="N14" s="129"/>
      <c r="O14" s="216"/>
      <c r="P14" s="210">
        <f>SUM(D14:O14)</f>
        <v>0</v>
      </c>
    </row>
    <row r="15" spans="2:38" ht="13.5" thickBot="1" x14ac:dyDescent="0.25">
      <c r="B15" s="206" t="str">
        <f>'Cashflow - Yr1'!B15</f>
        <v>Revenue 12</v>
      </c>
      <c r="C15" s="207"/>
      <c r="D15" s="208"/>
      <c r="E15" s="208"/>
      <c r="F15" s="208"/>
      <c r="G15" s="208"/>
      <c r="H15" s="208"/>
      <c r="I15" s="208"/>
      <c r="J15" s="208"/>
      <c r="K15" s="208"/>
      <c r="L15" s="208"/>
      <c r="M15" s="208"/>
      <c r="N15" s="208"/>
      <c r="O15" s="217"/>
      <c r="P15" s="211">
        <f>SUM(D15:O15)</f>
        <v>0</v>
      </c>
    </row>
    <row r="16" spans="2:38" x14ac:dyDescent="0.2">
      <c r="B16" s="202"/>
      <c r="C16" s="203"/>
      <c r="D16" s="204"/>
      <c r="E16" s="205"/>
      <c r="F16" s="205"/>
      <c r="G16" s="205"/>
      <c r="H16" s="205"/>
      <c r="I16" s="205"/>
      <c r="J16" s="205"/>
      <c r="K16" s="205"/>
      <c r="L16" s="205"/>
      <c r="M16" s="205"/>
      <c r="N16" s="205"/>
      <c r="O16" s="205"/>
      <c r="P16" s="201"/>
    </row>
    <row r="17" spans="2:38" s="6" customFormat="1" x14ac:dyDescent="0.2">
      <c r="B17" s="46" t="s">
        <v>17</v>
      </c>
      <c r="C17" s="47" t="s">
        <v>18</v>
      </c>
      <c r="D17" s="48"/>
      <c r="E17" s="49"/>
      <c r="F17" s="49"/>
      <c r="G17" s="49"/>
      <c r="H17" s="49"/>
      <c r="I17" s="49"/>
      <c r="J17" s="49"/>
      <c r="K17" s="49"/>
      <c r="L17" s="49"/>
      <c r="M17" s="49"/>
      <c r="N17" s="49"/>
      <c r="O17" s="49"/>
      <c r="P17" s="55">
        <f>SUM(F17:O17)</f>
        <v>0</v>
      </c>
      <c r="Q17" s="45" t="s">
        <v>19</v>
      </c>
      <c r="R17" s="45"/>
      <c r="S17" s="45"/>
      <c r="T17" s="45"/>
      <c r="U17" s="45"/>
      <c r="V17" s="45"/>
      <c r="W17" s="45"/>
      <c r="X17" s="45"/>
      <c r="Y17" s="45"/>
      <c r="Z17" s="45"/>
      <c r="AA17" s="45"/>
      <c r="AB17" s="45"/>
      <c r="AC17" s="45"/>
      <c r="AD17" s="45"/>
      <c r="AE17" s="45"/>
      <c r="AF17" s="45"/>
      <c r="AG17" s="45"/>
      <c r="AH17" s="45"/>
      <c r="AI17" s="45"/>
      <c r="AJ17" s="45"/>
      <c r="AK17" s="45"/>
      <c r="AL17" s="45"/>
    </row>
    <row r="18" spans="2:38" x14ac:dyDescent="0.2">
      <c r="B18" s="56" t="str">
        <f t="shared" ref="B18:B28" si="3">B4</f>
        <v>Revenue 1</v>
      </c>
      <c r="C18" s="131"/>
      <c r="D18" s="53">
        <f t="shared" ref="D18:D23" si="4">D4*C18</f>
        <v>0</v>
      </c>
      <c r="E18" s="53">
        <f t="shared" ref="E18:E23" si="5">E4*C18</f>
        <v>0</v>
      </c>
      <c r="F18" s="53">
        <f t="shared" ref="F18:F23" si="6">F4*C18</f>
        <v>0</v>
      </c>
      <c r="G18" s="53">
        <f t="shared" ref="G18:G23" si="7">G4*C18</f>
        <v>0</v>
      </c>
      <c r="H18" s="53">
        <f t="shared" ref="H18:H23" si="8">H4*C18</f>
        <v>0</v>
      </c>
      <c r="I18" s="53">
        <f t="shared" ref="I18:I23" si="9">I4*C18</f>
        <v>0</v>
      </c>
      <c r="J18" s="53">
        <f t="shared" ref="J18:J23" si="10">J4*C18</f>
        <v>0</v>
      </c>
      <c r="K18" s="53">
        <f t="shared" ref="K18:K23" si="11">K4*C18</f>
        <v>0</v>
      </c>
      <c r="L18" s="53">
        <f t="shared" ref="L18:L23" si="12">L4*C18</f>
        <v>0</v>
      </c>
      <c r="M18" s="53">
        <f t="shared" ref="M18:M23" si="13">M4*C18</f>
        <v>0</v>
      </c>
      <c r="N18" s="53">
        <f t="shared" ref="N18:N23" si="14">N4*C18</f>
        <v>0</v>
      </c>
      <c r="O18" s="53">
        <f t="shared" ref="O18:O23" si="15">O4*C18</f>
        <v>0</v>
      </c>
      <c r="P18" s="57">
        <f>SUM(D18:O18)</f>
        <v>0</v>
      </c>
      <c r="Q18" s="58" t="e">
        <f t="shared" ref="Q18:Q30" si="16">+P18/$P$30</f>
        <v>#DIV/0!</v>
      </c>
    </row>
    <row r="19" spans="2:38" x14ac:dyDescent="0.2">
      <c r="B19" s="56" t="str">
        <f t="shared" si="3"/>
        <v>Revenue 2</v>
      </c>
      <c r="C19" s="131"/>
      <c r="D19" s="53">
        <f t="shared" si="4"/>
        <v>0</v>
      </c>
      <c r="E19" s="53">
        <f t="shared" si="5"/>
        <v>0</v>
      </c>
      <c r="F19" s="53">
        <f t="shared" si="6"/>
        <v>0</v>
      </c>
      <c r="G19" s="53">
        <f t="shared" si="7"/>
        <v>0</v>
      </c>
      <c r="H19" s="53">
        <f t="shared" si="8"/>
        <v>0</v>
      </c>
      <c r="I19" s="53">
        <f t="shared" si="9"/>
        <v>0</v>
      </c>
      <c r="J19" s="53">
        <f t="shared" si="10"/>
        <v>0</v>
      </c>
      <c r="K19" s="53">
        <f t="shared" si="11"/>
        <v>0</v>
      </c>
      <c r="L19" s="53">
        <f t="shared" si="12"/>
        <v>0</v>
      </c>
      <c r="M19" s="53">
        <f t="shared" si="13"/>
        <v>0</v>
      </c>
      <c r="N19" s="53">
        <f t="shared" si="14"/>
        <v>0</v>
      </c>
      <c r="O19" s="53">
        <f t="shared" si="15"/>
        <v>0</v>
      </c>
      <c r="P19" s="57">
        <f t="shared" ref="P19:P29" si="17">SUM(D19:O19)</f>
        <v>0</v>
      </c>
      <c r="Q19" s="58" t="e">
        <f t="shared" si="16"/>
        <v>#DIV/0!</v>
      </c>
    </row>
    <row r="20" spans="2:38" x14ac:dyDescent="0.2">
      <c r="B20" s="56" t="str">
        <f t="shared" si="3"/>
        <v>Revenue 3</v>
      </c>
      <c r="C20" s="131"/>
      <c r="D20" s="53">
        <f t="shared" si="4"/>
        <v>0</v>
      </c>
      <c r="E20" s="53">
        <f t="shared" si="5"/>
        <v>0</v>
      </c>
      <c r="F20" s="53">
        <f t="shared" si="6"/>
        <v>0</v>
      </c>
      <c r="G20" s="53">
        <f t="shared" si="7"/>
        <v>0</v>
      </c>
      <c r="H20" s="53">
        <f t="shared" si="8"/>
        <v>0</v>
      </c>
      <c r="I20" s="53">
        <f t="shared" si="9"/>
        <v>0</v>
      </c>
      <c r="J20" s="53">
        <f t="shared" si="10"/>
        <v>0</v>
      </c>
      <c r="K20" s="53">
        <f t="shared" si="11"/>
        <v>0</v>
      </c>
      <c r="L20" s="53">
        <f t="shared" si="12"/>
        <v>0</v>
      </c>
      <c r="M20" s="53">
        <f t="shared" si="13"/>
        <v>0</v>
      </c>
      <c r="N20" s="53">
        <f t="shared" si="14"/>
        <v>0</v>
      </c>
      <c r="O20" s="53">
        <f t="shared" si="15"/>
        <v>0</v>
      </c>
      <c r="P20" s="57">
        <f t="shared" si="17"/>
        <v>0</v>
      </c>
      <c r="Q20" s="58" t="e">
        <f t="shared" si="16"/>
        <v>#DIV/0!</v>
      </c>
    </row>
    <row r="21" spans="2:38" x14ac:dyDescent="0.2">
      <c r="B21" s="56" t="str">
        <f t="shared" si="3"/>
        <v>Revenue 4</v>
      </c>
      <c r="C21" s="131"/>
      <c r="D21" s="53">
        <f t="shared" si="4"/>
        <v>0</v>
      </c>
      <c r="E21" s="53">
        <f t="shared" si="5"/>
        <v>0</v>
      </c>
      <c r="F21" s="53">
        <f t="shared" si="6"/>
        <v>0</v>
      </c>
      <c r="G21" s="53">
        <f t="shared" si="7"/>
        <v>0</v>
      </c>
      <c r="H21" s="53">
        <f t="shared" si="8"/>
        <v>0</v>
      </c>
      <c r="I21" s="53">
        <f t="shared" si="9"/>
        <v>0</v>
      </c>
      <c r="J21" s="53">
        <f t="shared" si="10"/>
        <v>0</v>
      </c>
      <c r="K21" s="53">
        <f t="shared" si="11"/>
        <v>0</v>
      </c>
      <c r="L21" s="53">
        <f t="shared" si="12"/>
        <v>0</v>
      </c>
      <c r="M21" s="53">
        <f t="shared" si="13"/>
        <v>0</v>
      </c>
      <c r="N21" s="53">
        <f t="shared" si="14"/>
        <v>0</v>
      </c>
      <c r="O21" s="53">
        <f t="shared" si="15"/>
        <v>0</v>
      </c>
      <c r="P21" s="57">
        <f t="shared" si="17"/>
        <v>0</v>
      </c>
      <c r="Q21" s="58" t="e">
        <f t="shared" si="16"/>
        <v>#DIV/0!</v>
      </c>
    </row>
    <row r="22" spans="2:38" x14ac:dyDescent="0.2">
      <c r="B22" s="56" t="str">
        <f t="shared" si="3"/>
        <v>Revenue 5</v>
      </c>
      <c r="C22" s="131"/>
      <c r="D22" s="53">
        <f t="shared" si="4"/>
        <v>0</v>
      </c>
      <c r="E22" s="53">
        <f t="shared" si="5"/>
        <v>0</v>
      </c>
      <c r="F22" s="53">
        <f t="shared" si="6"/>
        <v>0</v>
      </c>
      <c r="G22" s="53">
        <f t="shared" si="7"/>
        <v>0</v>
      </c>
      <c r="H22" s="53">
        <f t="shared" si="8"/>
        <v>0</v>
      </c>
      <c r="I22" s="53">
        <f t="shared" si="9"/>
        <v>0</v>
      </c>
      <c r="J22" s="53">
        <f t="shared" si="10"/>
        <v>0</v>
      </c>
      <c r="K22" s="53">
        <f t="shared" si="11"/>
        <v>0</v>
      </c>
      <c r="L22" s="53">
        <f t="shared" si="12"/>
        <v>0</v>
      </c>
      <c r="M22" s="53">
        <f t="shared" si="13"/>
        <v>0</v>
      </c>
      <c r="N22" s="53">
        <f t="shared" si="14"/>
        <v>0</v>
      </c>
      <c r="O22" s="53">
        <f t="shared" si="15"/>
        <v>0</v>
      </c>
      <c r="P22" s="57">
        <f>SUM(D22:O22)</f>
        <v>0</v>
      </c>
      <c r="Q22" s="58" t="e">
        <f t="shared" si="16"/>
        <v>#DIV/0!</v>
      </c>
    </row>
    <row r="23" spans="2:38" x14ac:dyDescent="0.2">
      <c r="B23" s="56" t="str">
        <f t="shared" si="3"/>
        <v>Revenue 6</v>
      </c>
      <c r="C23" s="131"/>
      <c r="D23" s="53">
        <f t="shared" si="4"/>
        <v>0</v>
      </c>
      <c r="E23" s="53">
        <f t="shared" si="5"/>
        <v>0</v>
      </c>
      <c r="F23" s="53">
        <f t="shared" si="6"/>
        <v>0</v>
      </c>
      <c r="G23" s="53">
        <f t="shared" si="7"/>
        <v>0</v>
      </c>
      <c r="H23" s="53">
        <f t="shared" si="8"/>
        <v>0</v>
      </c>
      <c r="I23" s="53">
        <f t="shared" si="9"/>
        <v>0</v>
      </c>
      <c r="J23" s="53">
        <f t="shared" si="10"/>
        <v>0</v>
      </c>
      <c r="K23" s="53">
        <f t="shared" si="11"/>
        <v>0</v>
      </c>
      <c r="L23" s="53">
        <f t="shared" si="12"/>
        <v>0</v>
      </c>
      <c r="M23" s="53">
        <f t="shared" si="13"/>
        <v>0</v>
      </c>
      <c r="N23" s="53">
        <f t="shared" si="14"/>
        <v>0</v>
      </c>
      <c r="O23" s="53">
        <f t="shared" si="15"/>
        <v>0</v>
      </c>
      <c r="P23" s="57">
        <f t="shared" si="17"/>
        <v>0</v>
      </c>
      <c r="Q23" s="58" t="e">
        <f t="shared" si="16"/>
        <v>#DIV/0!</v>
      </c>
    </row>
    <row r="24" spans="2:38" x14ac:dyDescent="0.2">
      <c r="B24" s="56" t="str">
        <f t="shared" si="3"/>
        <v>Revenue 7</v>
      </c>
      <c r="C24" s="131"/>
      <c r="D24" s="53">
        <f t="shared" ref="D24:D28" si="18">D10*C24</f>
        <v>0</v>
      </c>
      <c r="E24" s="53">
        <f t="shared" ref="E24:E28" si="19">E10*C24</f>
        <v>0</v>
      </c>
      <c r="F24" s="53">
        <f t="shared" ref="F24:F28" si="20">F10*C24</f>
        <v>0</v>
      </c>
      <c r="G24" s="53">
        <f t="shared" ref="G24:G28" si="21">G10*C24</f>
        <v>0</v>
      </c>
      <c r="H24" s="53">
        <f t="shared" ref="H24:H28" si="22">H10*C24</f>
        <v>0</v>
      </c>
      <c r="I24" s="53">
        <f t="shared" ref="I24:I28" si="23">I10*C24</f>
        <v>0</v>
      </c>
      <c r="J24" s="53">
        <f t="shared" ref="J24:J28" si="24">J10*C24</f>
        <v>0</v>
      </c>
      <c r="K24" s="53">
        <f t="shared" ref="K24:K28" si="25">K10*C24</f>
        <v>0</v>
      </c>
      <c r="L24" s="53">
        <f t="shared" ref="L24:L28" si="26">L10*C24</f>
        <v>0</v>
      </c>
      <c r="M24" s="53">
        <f t="shared" ref="M24:M28" si="27">M10*C24</f>
        <v>0</v>
      </c>
      <c r="N24" s="53">
        <f t="shared" ref="N24:N28" si="28">N10*C24</f>
        <v>0</v>
      </c>
      <c r="O24" s="53">
        <f t="shared" ref="O24:O28" si="29">O10*C24</f>
        <v>0</v>
      </c>
      <c r="P24" s="57">
        <f>SUM(D24:O24)</f>
        <v>0</v>
      </c>
      <c r="Q24" s="58" t="e">
        <f t="shared" si="16"/>
        <v>#DIV/0!</v>
      </c>
    </row>
    <row r="25" spans="2:38" x14ac:dyDescent="0.2">
      <c r="B25" s="56" t="str">
        <f t="shared" si="3"/>
        <v>Revenue 8</v>
      </c>
      <c r="C25" s="131"/>
      <c r="D25" s="53">
        <f t="shared" si="18"/>
        <v>0</v>
      </c>
      <c r="E25" s="53">
        <f t="shared" si="19"/>
        <v>0</v>
      </c>
      <c r="F25" s="53">
        <f t="shared" si="20"/>
        <v>0</v>
      </c>
      <c r="G25" s="53">
        <f t="shared" si="21"/>
        <v>0</v>
      </c>
      <c r="H25" s="53">
        <f t="shared" si="22"/>
        <v>0</v>
      </c>
      <c r="I25" s="53">
        <f t="shared" si="23"/>
        <v>0</v>
      </c>
      <c r="J25" s="53">
        <f t="shared" si="24"/>
        <v>0</v>
      </c>
      <c r="K25" s="53">
        <f t="shared" si="25"/>
        <v>0</v>
      </c>
      <c r="L25" s="53">
        <f t="shared" si="26"/>
        <v>0</v>
      </c>
      <c r="M25" s="53">
        <f t="shared" si="27"/>
        <v>0</v>
      </c>
      <c r="N25" s="53">
        <f t="shared" si="28"/>
        <v>0</v>
      </c>
      <c r="O25" s="53">
        <f t="shared" si="29"/>
        <v>0</v>
      </c>
      <c r="P25" s="57">
        <f t="shared" si="17"/>
        <v>0</v>
      </c>
      <c r="Q25" s="58" t="e">
        <f t="shared" si="16"/>
        <v>#DIV/0!</v>
      </c>
    </row>
    <row r="26" spans="2:38" x14ac:dyDescent="0.2">
      <c r="B26" s="56" t="str">
        <f t="shared" si="3"/>
        <v>Revenue 9</v>
      </c>
      <c r="C26" s="131"/>
      <c r="D26" s="53">
        <f t="shared" si="18"/>
        <v>0</v>
      </c>
      <c r="E26" s="53">
        <f t="shared" si="19"/>
        <v>0</v>
      </c>
      <c r="F26" s="53">
        <f t="shared" si="20"/>
        <v>0</v>
      </c>
      <c r="G26" s="53">
        <f t="shared" si="21"/>
        <v>0</v>
      </c>
      <c r="H26" s="53">
        <f t="shared" si="22"/>
        <v>0</v>
      </c>
      <c r="I26" s="53">
        <f t="shared" si="23"/>
        <v>0</v>
      </c>
      <c r="J26" s="53">
        <f t="shared" si="24"/>
        <v>0</v>
      </c>
      <c r="K26" s="53">
        <f t="shared" si="25"/>
        <v>0</v>
      </c>
      <c r="L26" s="53">
        <f t="shared" si="26"/>
        <v>0</v>
      </c>
      <c r="M26" s="53">
        <f t="shared" si="27"/>
        <v>0</v>
      </c>
      <c r="N26" s="53">
        <f t="shared" si="28"/>
        <v>0</v>
      </c>
      <c r="O26" s="53">
        <f t="shared" si="29"/>
        <v>0</v>
      </c>
      <c r="P26" s="57">
        <f t="shared" si="17"/>
        <v>0</v>
      </c>
      <c r="Q26" s="58" t="e">
        <f t="shared" si="16"/>
        <v>#DIV/0!</v>
      </c>
    </row>
    <row r="27" spans="2:38" x14ac:dyDescent="0.2">
      <c r="B27" s="56" t="str">
        <f t="shared" si="3"/>
        <v>Revenue 10</v>
      </c>
      <c r="C27" s="131"/>
      <c r="D27" s="53">
        <f t="shared" si="18"/>
        <v>0</v>
      </c>
      <c r="E27" s="53">
        <f t="shared" si="19"/>
        <v>0</v>
      </c>
      <c r="F27" s="53">
        <f t="shared" si="20"/>
        <v>0</v>
      </c>
      <c r="G27" s="53">
        <f t="shared" si="21"/>
        <v>0</v>
      </c>
      <c r="H27" s="53">
        <f t="shared" si="22"/>
        <v>0</v>
      </c>
      <c r="I27" s="53">
        <f t="shared" si="23"/>
        <v>0</v>
      </c>
      <c r="J27" s="53">
        <f t="shared" si="24"/>
        <v>0</v>
      </c>
      <c r="K27" s="53">
        <f t="shared" si="25"/>
        <v>0</v>
      </c>
      <c r="L27" s="53">
        <f t="shared" si="26"/>
        <v>0</v>
      </c>
      <c r="M27" s="53">
        <f t="shared" si="27"/>
        <v>0</v>
      </c>
      <c r="N27" s="53">
        <f t="shared" si="28"/>
        <v>0</v>
      </c>
      <c r="O27" s="53">
        <f t="shared" si="29"/>
        <v>0</v>
      </c>
      <c r="P27" s="57">
        <f t="shared" si="17"/>
        <v>0</v>
      </c>
      <c r="Q27" s="58" t="e">
        <f t="shared" si="16"/>
        <v>#DIV/0!</v>
      </c>
    </row>
    <row r="28" spans="2:38" x14ac:dyDescent="0.2">
      <c r="B28" s="56" t="str">
        <f t="shared" si="3"/>
        <v>Revenue 11</v>
      </c>
      <c r="C28" s="131"/>
      <c r="D28" s="53">
        <f t="shared" si="18"/>
        <v>0</v>
      </c>
      <c r="E28" s="53">
        <f t="shared" si="19"/>
        <v>0</v>
      </c>
      <c r="F28" s="53">
        <f t="shared" si="20"/>
        <v>0</v>
      </c>
      <c r="G28" s="53">
        <f t="shared" si="21"/>
        <v>0</v>
      </c>
      <c r="H28" s="53">
        <f t="shared" si="22"/>
        <v>0</v>
      </c>
      <c r="I28" s="53">
        <f t="shared" si="23"/>
        <v>0</v>
      </c>
      <c r="J28" s="53">
        <f t="shared" si="24"/>
        <v>0</v>
      </c>
      <c r="K28" s="53">
        <f t="shared" si="25"/>
        <v>0</v>
      </c>
      <c r="L28" s="53">
        <f t="shared" si="26"/>
        <v>0</v>
      </c>
      <c r="M28" s="53">
        <f t="shared" si="27"/>
        <v>0</v>
      </c>
      <c r="N28" s="53">
        <f t="shared" si="28"/>
        <v>0</v>
      </c>
      <c r="O28" s="53">
        <f t="shared" si="29"/>
        <v>0</v>
      </c>
      <c r="P28" s="57">
        <f>SUM(D28:O28)</f>
        <v>0</v>
      </c>
      <c r="Q28" s="58" t="e">
        <f t="shared" si="16"/>
        <v>#DIV/0!</v>
      </c>
    </row>
    <row r="29" spans="2:38" x14ac:dyDescent="0.2">
      <c r="B29" s="56" t="str">
        <f t="shared" ref="B29" si="30">B15</f>
        <v>Revenue 12</v>
      </c>
      <c r="C29" s="131"/>
      <c r="D29" s="53">
        <f t="shared" ref="D29" si="31">D15*C29</f>
        <v>0</v>
      </c>
      <c r="E29" s="53">
        <f t="shared" ref="E29" si="32">E15*C29</f>
        <v>0</v>
      </c>
      <c r="F29" s="53">
        <f t="shared" ref="F29" si="33">F15*C29</f>
        <v>0</v>
      </c>
      <c r="G29" s="53">
        <f t="shared" ref="G29" si="34">G15*C29</f>
        <v>0</v>
      </c>
      <c r="H29" s="53">
        <f t="shared" ref="H29" si="35">H15*C29</f>
        <v>0</v>
      </c>
      <c r="I29" s="53">
        <f t="shared" ref="I29" si="36">I15*C29</f>
        <v>0</v>
      </c>
      <c r="J29" s="53">
        <f t="shared" ref="J29" si="37">J15*C29</f>
        <v>0</v>
      </c>
      <c r="K29" s="53">
        <f t="shared" ref="K29" si="38">K15*C29</f>
        <v>0</v>
      </c>
      <c r="L29" s="53">
        <f t="shared" ref="L29" si="39">L15*C29</f>
        <v>0</v>
      </c>
      <c r="M29" s="53">
        <f t="shared" ref="M29" si="40">M15*C29</f>
        <v>0</v>
      </c>
      <c r="N29" s="53">
        <f t="shared" ref="N29" si="41">N15*C29</f>
        <v>0</v>
      </c>
      <c r="O29" s="53">
        <f t="shared" ref="O29" si="42">O15*C29</f>
        <v>0</v>
      </c>
      <c r="P29" s="57">
        <f t="shared" si="17"/>
        <v>0</v>
      </c>
      <c r="Q29" s="58" t="e">
        <f t="shared" si="16"/>
        <v>#DIV/0!</v>
      </c>
    </row>
    <row r="30" spans="2:38" s="6" customFormat="1" x14ac:dyDescent="0.2">
      <c r="B30" s="67" t="s">
        <v>23</v>
      </c>
      <c r="C30" s="68"/>
      <c r="D30" s="69">
        <f t="shared" ref="D30:P30" si="43">SUM(D18:D29)</f>
        <v>0</v>
      </c>
      <c r="E30" s="69">
        <f t="shared" si="43"/>
        <v>0</v>
      </c>
      <c r="F30" s="69">
        <f t="shared" si="43"/>
        <v>0</v>
      </c>
      <c r="G30" s="69">
        <f t="shared" si="43"/>
        <v>0</v>
      </c>
      <c r="H30" s="69">
        <f t="shared" si="43"/>
        <v>0</v>
      </c>
      <c r="I30" s="69">
        <f t="shared" si="43"/>
        <v>0</v>
      </c>
      <c r="J30" s="69">
        <f t="shared" si="43"/>
        <v>0</v>
      </c>
      <c r="K30" s="69">
        <f t="shared" si="43"/>
        <v>0</v>
      </c>
      <c r="L30" s="69">
        <f t="shared" si="43"/>
        <v>0</v>
      </c>
      <c r="M30" s="69">
        <f t="shared" si="43"/>
        <v>0</v>
      </c>
      <c r="N30" s="69">
        <f t="shared" si="43"/>
        <v>0</v>
      </c>
      <c r="O30" s="69">
        <f t="shared" si="43"/>
        <v>0</v>
      </c>
      <c r="P30" s="57">
        <f t="shared" si="43"/>
        <v>0</v>
      </c>
      <c r="Q30" s="58" t="e">
        <f t="shared" si="16"/>
        <v>#DIV/0!</v>
      </c>
      <c r="R30" s="45"/>
      <c r="S30" s="45"/>
      <c r="T30" s="45"/>
      <c r="U30" s="45"/>
      <c r="V30" s="45"/>
      <c r="W30" s="45"/>
      <c r="X30" s="45"/>
      <c r="Y30" s="45"/>
      <c r="Z30" s="45"/>
      <c r="AA30" s="45"/>
      <c r="AB30" s="45"/>
      <c r="AC30" s="45"/>
      <c r="AD30" s="45"/>
      <c r="AE30" s="45"/>
      <c r="AF30" s="45"/>
      <c r="AG30" s="45"/>
      <c r="AH30" s="45"/>
      <c r="AI30" s="45"/>
      <c r="AJ30" s="45"/>
      <c r="AK30" s="45"/>
      <c r="AL30" s="45"/>
    </row>
    <row r="31" spans="2:38" x14ac:dyDescent="0.2">
      <c r="B31" s="46" t="s">
        <v>24</v>
      </c>
      <c r="C31" s="47"/>
      <c r="D31" s="48"/>
      <c r="E31" s="49"/>
      <c r="F31" s="49"/>
      <c r="G31" s="49"/>
      <c r="H31" s="49"/>
      <c r="I31" s="49"/>
      <c r="J31" s="49"/>
      <c r="K31" s="49"/>
      <c r="L31" s="49"/>
      <c r="M31" s="49"/>
      <c r="N31" s="49"/>
      <c r="O31" s="49"/>
      <c r="P31" s="50"/>
    </row>
    <row r="32" spans="2:38" x14ac:dyDescent="0.2">
      <c r="B32" s="70" t="s">
        <v>25</v>
      </c>
      <c r="C32" s="71" t="s">
        <v>83</v>
      </c>
      <c r="D32" s="72"/>
      <c r="E32" s="73"/>
      <c r="F32" s="73"/>
      <c r="G32" s="73"/>
      <c r="H32" s="73"/>
      <c r="I32" s="73"/>
      <c r="J32" s="73"/>
      <c r="K32" s="73"/>
      <c r="L32" s="73"/>
      <c r="M32" s="73"/>
      <c r="N32" s="73"/>
      <c r="O32" s="73"/>
      <c r="P32" s="57"/>
    </row>
    <row r="33" spans="2:16" x14ac:dyDescent="0.2">
      <c r="B33" s="56" t="str">
        <f t="shared" ref="B33:B44" si="44">B4</f>
        <v>Revenue 1</v>
      </c>
      <c r="C33" s="130"/>
      <c r="D33" s="53">
        <f t="shared" ref="D33:D38" si="45">D18*(100%-C33)</f>
        <v>0</v>
      </c>
      <c r="E33" s="53">
        <f t="shared" ref="E33:E38" si="46">E18*(100%-C33)</f>
        <v>0</v>
      </c>
      <c r="F33" s="53">
        <f t="shared" ref="F33:F38" si="47">F18*(100%-C33)</f>
        <v>0</v>
      </c>
      <c r="G33" s="53">
        <f t="shared" ref="G33:G38" si="48">G18*(100%-C33)</f>
        <v>0</v>
      </c>
      <c r="H33" s="53">
        <f t="shared" ref="H33:H38" si="49">H18*(100%-C33)</f>
        <v>0</v>
      </c>
      <c r="I33" s="53">
        <f t="shared" ref="I33:I38" si="50">I18*(100%-C33)</f>
        <v>0</v>
      </c>
      <c r="J33" s="53">
        <f t="shared" ref="J33:J38" si="51">J18*(100%-C33)</f>
        <v>0</v>
      </c>
      <c r="K33" s="53">
        <f t="shared" ref="K33:K38" si="52">K18*(100%-C33)</f>
        <v>0</v>
      </c>
      <c r="L33" s="53">
        <f t="shared" ref="L33:L38" si="53">L18*(100%-C33)</f>
        <v>0</v>
      </c>
      <c r="M33" s="53">
        <f t="shared" ref="M33:M38" si="54">M18*(100%-C33)</f>
        <v>0</v>
      </c>
      <c r="N33" s="53">
        <f t="shared" ref="N33:N38" si="55">N18*(100%-C33)</f>
        <v>0</v>
      </c>
      <c r="O33" s="53">
        <f t="shared" ref="O33:O38" si="56">O18*(100%-C33)</f>
        <v>0</v>
      </c>
      <c r="P33" s="57">
        <f>SUM(D33:O33)</f>
        <v>0</v>
      </c>
    </row>
    <row r="34" spans="2:16" x14ac:dyDescent="0.2">
      <c r="B34" s="56" t="str">
        <f t="shared" si="44"/>
        <v>Revenue 2</v>
      </c>
      <c r="C34" s="130"/>
      <c r="D34" s="53">
        <f t="shared" si="45"/>
        <v>0</v>
      </c>
      <c r="E34" s="53">
        <f t="shared" si="46"/>
        <v>0</v>
      </c>
      <c r="F34" s="53">
        <f t="shared" si="47"/>
        <v>0</v>
      </c>
      <c r="G34" s="53">
        <f t="shared" si="48"/>
        <v>0</v>
      </c>
      <c r="H34" s="53">
        <f t="shared" si="49"/>
        <v>0</v>
      </c>
      <c r="I34" s="53">
        <f t="shared" si="50"/>
        <v>0</v>
      </c>
      <c r="J34" s="53">
        <f t="shared" si="51"/>
        <v>0</v>
      </c>
      <c r="K34" s="53">
        <f t="shared" si="52"/>
        <v>0</v>
      </c>
      <c r="L34" s="53">
        <f t="shared" si="53"/>
        <v>0</v>
      </c>
      <c r="M34" s="53">
        <f t="shared" si="54"/>
        <v>0</v>
      </c>
      <c r="N34" s="53">
        <f t="shared" si="55"/>
        <v>0</v>
      </c>
      <c r="O34" s="53">
        <f t="shared" si="56"/>
        <v>0</v>
      </c>
      <c r="P34" s="57">
        <f t="shared" ref="P34:P35" si="57">SUM(D34:O34)</f>
        <v>0</v>
      </c>
    </row>
    <row r="35" spans="2:16" x14ac:dyDescent="0.2">
      <c r="B35" s="56" t="str">
        <f t="shared" si="44"/>
        <v>Revenue 3</v>
      </c>
      <c r="C35" s="130"/>
      <c r="D35" s="53">
        <f t="shared" si="45"/>
        <v>0</v>
      </c>
      <c r="E35" s="53">
        <f t="shared" si="46"/>
        <v>0</v>
      </c>
      <c r="F35" s="53">
        <f t="shared" si="47"/>
        <v>0</v>
      </c>
      <c r="G35" s="53">
        <f t="shared" si="48"/>
        <v>0</v>
      </c>
      <c r="H35" s="53">
        <f t="shared" si="49"/>
        <v>0</v>
      </c>
      <c r="I35" s="53">
        <f t="shared" si="50"/>
        <v>0</v>
      </c>
      <c r="J35" s="53">
        <f t="shared" si="51"/>
        <v>0</v>
      </c>
      <c r="K35" s="53">
        <f t="shared" si="52"/>
        <v>0</v>
      </c>
      <c r="L35" s="53">
        <f t="shared" si="53"/>
        <v>0</v>
      </c>
      <c r="M35" s="53">
        <f t="shared" si="54"/>
        <v>0</v>
      </c>
      <c r="N35" s="53">
        <f t="shared" si="55"/>
        <v>0</v>
      </c>
      <c r="O35" s="53">
        <f t="shared" si="56"/>
        <v>0</v>
      </c>
      <c r="P35" s="57">
        <f t="shared" si="57"/>
        <v>0</v>
      </c>
    </row>
    <row r="36" spans="2:16" x14ac:dyDescent="0.2">
      <c r="B36" s="56" t="str">
        <f t="shared" si="44"/>
        <v>Revenue 4</v>
      </c>
      <c r="C36" s="130"/>
      <c r="D36" s="53">
        <f t="shared" si="45"/>
        <v>0</v>
      </c>
      <c r="E36" s="53">
        <f t="shared" si="46"/>
        <v>0</v>
      </c>
      <c r="F36" s="53">
        <f t="shared" si="47"/>
        <v>0</v>
      </c>
      <c r="G36" s="53">
        <f t="shared" si="48"/>
        <v>0</v>
      </c>
      <c r="H36" s="53">
        <f t="shared" si="49"/>
        <v>0</v>
      </c>
      <c r="I36" s="53">
        <f t="shared" si="50"/>
        <v>0</v>
      </c>
      <c r="J36" s="53">
        <f t="shared" si="51"/>
        <v>0</v>
      </c>
      <c r="K36" s="53">
        <f t="shared" si="52"/>
        <v>0</v>
      </c>
      <c r="L36" s="53">
        <f t="shared" si="53"/>
        <v>0</v>
      </c>
      <c r="M36" s="53">
        <f t="shared" si="54"/>
        <v>0</v>
      </c>
      <c r="N36" s="53">
        <f t="shared" si="55"/>
        <v>0</v>
      </c>
      <c r="O36" s="53">
        <f t="shared" si="56"/>
        <v>0</v>
      </c>
      <c r="P36" s="57">
        <f>SUM(D36:O36)</f>
        <v>0</v>
      </c>
    </row>
    <row r="37" spans="2:16" x14ac:dyDescent="0.2">
      <c r="B37" s="56" t="str">
        <f t="shared" si="44"/>
        <v>Revenue 5</v>
      </c>
      <c r="C37" s="130"/>
      <c r="D37" s="53">
        <f t="shared" si="45"/>
        <v>0</v>
      </c>
      <c r="E37" s="53">
        <f t="shared" si="46"/>
        <v>0</v>
      </c>
      <c r="F37" s="53">
        <f t="shared" si="47"/>
        <v>0</v>
      </c>
      <c r="G37" s="53">
        <f t="shared" si="48"/>
        <v>0</v>
      </c>
      <c r="H37" s="53">
        <f t="shared" si="49"/>
        <v>0</v>
      </c>
      <c r="I37" s="53">
        <f t="shared" si="50"/>
        <v>0</v>
      </c>
      <c r="J37" s="53">
        <f t="shared" si="51"/>
        <v>0</v>
      </c>
      <c r="K37" s="53">
        <f t="shared" si="52"/>
        <v>0</v>
      </c>
      <c r="L37" s="53">
        <f t="shared" si="53"/>
        <v>0</v>
      </c>
      <c r="M37" s="53">
        <f t="shared" si="54"/>
        <v>0</v>
      </c>
      <c r="N37" s="53">
        <f t="shared" si="55"/>
        <v>0</v>
      </c>
      <c r="O37" s="53">
        <f t="shared" si="56"/>
        <v>0</v>
      </c>
      <c r="P37" s="57">
        <f>SUM(D37:O37)</f>
        <v>0</v>
      </c>
    </row>
    <row r="38" spans="2:16" x14ac:dyDescent="0.2">
      <c r="B38" s="56" t="str">
        <f t="shared" si="44"/>
        <v>Revenue 6</v>
      </c>
      <c r="C38" s="130"/>
      <c r="D38" s="53">
        <f t="shared" si="45"/>
        <v>0</v>
      </c>
      <c r="E38" s="53">
        <f t="shared" si="46"/>
        <v>0</v>
      </c>
      <c r="F38" s="53">
        <f t="shared" si="47"/>
        <v>0</v>
      </c>
      <c r="G38" s="53">
        <f t="shared" si="48"/>
        <v>0</v>
      </c>
      <c r="H38" s="53">
        <f t="shared" si="49"/>
        <v>0</v>
      </c>
      <c r="I38" s="53">
        <f t="shared" si="50"/>
        <v>0</v>
      </c>
      <c r="J38" s="53">
        <f t="shared" si="51"/>
        <v>0</v>
      </c>
      <c r="K38" s="53">
        <f t="shared" si="52"/>
        <v>0</v>
      </c>
      <c r="L38" s="53">
        <f t="shared" si="53"/>
        <v>0</v>
      </c>
      <c r="M38" s="53">
        <f t="shared" si="54"/>
        <v>0</v>
      </c>
      <c r="N38" s="53">
        <f t="shared" si="55"/>
        <v>0</v>
      </c>
      <c r="O38" s="53">
        <f t="shared" si="56"/>
        <v>0</v>
      </c>
      <c r="P38" s="57">
        <f t="shared" ref="P38" si="58">SUM(D38:O38)</f>
        <v>0</v>
      </c>
    </row>
    <row r="39" spans="2:16" x14ac:dyDescent="0.2">
      <c r="B39" s="56" t="str">
        <f t="shared" si="44"/>
        <v>Revenue 7</v>
      </c>
      <c r="C39" s="130"/>
      <c r="D39" s="53">
        <f t="shared" ref="D39:D44" si="59">D24*(100%-C39)</f>
        <v>0</v>
      </c>
      <c r="E39" s="53">
        <f t="shared" ref="E39:E44" si="60">E24*(100%-C39)</f>
        <v>0</v>
      </c>
      <c r="F39" s="53">
        <f t="shared" ref="F39:F44" si="61">F24*(100%-C39)</f>
        <v>0</v>
      </c>
      <c r="G39" s="53">
        <f t="shared" ref="G39:G44" si="62">G24*(100%-C39)</f>
        <v>0</v>
      </c>
      <c r="H39" s="53">
        <f t="shared" ref="H39:H44" si="63">H24*(100%-C39)</f>
        <v>0</v>
      </c>
      <c r="I39" s="53">
        <f t="shared" ref="I39:I44" si="64">I24*(100%-C39)</f>
        <v>0</v>
      </c>
      <c r="J39" s="53">
        <f t="shared" ref="J39:J44" si="65">J24*(100%-C39)</f>
        <v>0</v>
      </c>
      <c r="K39" s="53">
        <f t="shared" ref="K39:K44" si="66">K24*(100%-C39)</f>
        <v>0</v>
      </c>
      <c r="L39" s="53">
        <f t="shared" ref="L39:L44" si="67">L24*(100%-C39)</f>
        <v>0</v>
      </c>
      <c r="M39" s="53">
        <f t="shared" ref="M39:M44" si="68">M24*(100%-C39)</f>
        <v>0</v>
      </c>
      <c r="N39" s="53">
        <f t="shared" ref="N39:N44" si="69">N24*(100%-C39)</f>
        <v>0</v>
      </c>
      <c r="O39" s="53">
        <f t="shared" ref="O39:O44" si="70">O24*(100%-C39)</f>
        <v>0</v>
      </c>
      <c r="P39" s="57">
        <f>SUM(D39:O39)</f>
        <v>0</v>
      </c>
    </row>
    <row r="40" spans="2:16" x14ac:dyDescent="0.2">
      <c r="B40" s="56" t="str">
        <f t="shared" si="44"/>
        <v>Revenue 8</v>
      </c>
      <c r="C40" s="130"/>
      <c r="D40" s="53">
        <f t="shared" si="59"/>
        <v>0</v>
      </c>
      <c r="E40" s="53">
        <f t="shared" si="60"/>
        <v>0</v>
      </c>
      <c r="F40" s="53">
        <f t="shared" si="61"/>
        <v>0</v>
      </c>
      <c r="G40" s="53">
        <f t="shared" si="62"/>
        <v>0</v>
      </c>
      <c r="H40" s="53">
        <f t="shared" si="63"/>
        <v>0</v>
      </c>
      <c r="I40" s="53">
        <f t="shared" si="64"/>
        <v>0</v>
      </c>
      <c r="J40" s="53">
        <f t="shared" si="65"/>
        <v>0</v>
      </c>
      <c r="K40" s="53">
        <f t="shared" si="66"/>
        <v>0</v>
      </c>
      <c r="L40" s="53">
        <f t="shared" si="67"/>
        <v>0</v>
      </c>
      <c r="M40" s="53">
        <f t="shared" si="68"/>
        <v>0</v>
      </c>
      <c r="N40" s="53">
        <f t="shared" si="69"/>
        <v>0</v>
      </c>
      <c r="O40" s="53">
        <f t="shared" si="70"/>
        <v>0</v>
      </c>
      <c r="P40" s="57">
        <f t="shared" ref="P40:P41" si="71">SUM(D40:O40)</f>
        <v>0</v>
      </c>
    </row>
    <row r="41" spans="2:16" x14ac:dyDescent="0.2">
      <c r="B41" s="56" t="str">
        <f t="shared" si="44"/>
        <v>Revenue 9</v>
      </c>
      <c r="C41" s="130"/>
      <c r="D41" s="53">
        <f t="shared" si="59"/>
        <v>0</v>
      </c>
      <c r="E41" s="53">
        <f t="shared" si="60"/>
        <v>0</v>
      </c>
      <c r="F41" s="53">
        <f t="shared" si="61"/>
        <v>0</v>
      </c>
      <c r="G41" s="53">
        <f t="shared" si="62"/>
        <v>0</v>
      </c>
      <c r="H41" s="53">
        <f t="shared" si="63"/>
        <v>0</v>
      </c>
      <c r="I41" s="53">
        <f t="shared" si="64"/>
        <v>0</v>
      </c>
      <c r="J41" s="53">
        <f t="shared" si="65"/>
        <v>0</v>
      </c>
      <c r="K41" s="53">
        <f t="shared" si="66"/>
        <v>0</v>
      </c>
      <c r="L41" s="53">
        <f t="shared" si="67"/>
        <v>0</v>
      </c>
      <c r="M41" s="53">
        <f t="shared" si="68"/>
        <v>0</v>
      </c>
      <c r="N41" s="53">
        <f t="shared" si="69"/>
        <v>0</v>
      </c>
      <c r="O41" s="53">
        <f t="shared" si="70"/>
        <v>0</v>
      </c>
      <c r="P41" s="57">
        <f t="shared" si="71"/>
        <v>0</v>
      </c>
    </row>
    <row r="42" spans="2:16" x14ac:dyDescent="0.2">
      <c r="B42" s="56" t="str">
        <f t="shared" si="44"/>
        <v>Revenue 10</v>
      </c>
      <c r="C42" s="130"/>
      <c r="D42" s="53">
        <f t="shared" si="59"/>
        <v>0</v>
      </c>
      <c r="E42" s="53">
        <f t="shared" si="60"/>
        <v>0</v>
      </c>
      <c r="F42" s="53">
        <f t="shared" si="61"/>
        <v>0</v>
      </c>
      <c r="G42" s="53">
        <f t="shared" si="62"/>
        <v>0</v>
      </c>
      <c r="H42" s="53">
        <f t="shared" si="63"/>
        <v>0</v>
      </c>
      <c r="I42" s="53">
        <f t="shared" si="64"/>
        <v>0</v>
      </c>
      <c r="J42" s="53">
        <f t="shared" si="65"/>
        <v>0</v>
      </c>
      <c r="K42" s="53">
        <f t="shared" si="66"/>
        <v>0</v>
      </c>
      <c r="L42" s="53">
        <f t="shared" si="67"/>
        <v>0</v>
      </c>
      <c r="M42" s="53">
        <f t="shared" si="68"/>
        <v>0</v>
      </c>
      <c r="N42" s="53">
        <f t="shared" si="69"/>
        <v>0</v>
      </c>
      <c r="O42" s="53">
        <f t="shared" si="70"/>
        <v>0</v>
      </c>
      <c r="P42" s="57">
        <f>SUM(D42:O42)</f>
        <v>0</v>
      </c>
    </row>
    <row r="43" spans="2:16" x14ac:dyDescent="0.2">
      <c r="B43" s="56" t="str">
        <f t="shared" si="44"/>
        <v>Revenue 11</v>
      </c>
      <c r="C43" s="130"/>
      <c r="D43" s="53">
        <f t="shared" si="59"/>
        <v>0</v>
      </c>
      <c r="E43" s="53">
        <f t="shared" si="60"/>
        <v>0</v>
      </c>
      <c r="F43" s="53">
        <f t="shared" si="61"/>
        <v>0</v>
      </c>
      <c r="G43" s="53">
        <f t="shared" si="62"/>
        <v>0</v>
      </c>
      <c r="H43" s="53">
        <f t="shared" si="63"/>
        <v>0</v>
      </c>
      <c r="I43" s="53">
        <f t="shared" si="64"/>
        <v>0</v>
      </c>
      <c r="J43" s="53">
        <f t="shared" si="65"/>
        <v>0</v>
      </c>
      <c r="K43" s="53">
        <f t="shared" si="66"/>
        <v>0</v>
      </c>
      <c r="L43" s="53">
        <f t="shared" si="67"/>
        <v>0</v>
      </c>
      <c r="M43" s="53">
        <f t="shared" si="68"/>
        <v>0</v>
      </c>
      <c r="N43" s="53">
        <f t="shared" si="69"/>
        <v>0</v>
      </c>
      <c r="O43" s="53">
        <f t="shared" si="70"/>
        <v>0</v>
      </c>
      <c r="P43" s="57">
        <f>SUM(D43:O43)</f>
        <v>0</v>
      </c>
    </row>
    <row r="44" spans="2:16" x14ac:dyDescent="0.2">
      <c r="B44" s="56" t="str">
        <f t="shared" si="44"/>
        <v>Revenue 12</v>
      </c>
      <c r="C44" s="130"/>
      <c r="D44" s="53">
        <f t="shared" si="59"/>
        <v>0</v>
      </c>
      <c r="E44" s="53">
        <f t="shared" si="60"/>
        <v>0</v>
      </c>
      <c r="F44" s="53">
        <f t="shared" si="61"/>
        <v>0</v>
      </c>
      <c r="G44" s="53">
        <f t="shared" si="62"/>
        <v>0</v>
      </c>
      <c r="H44" s="53">
        <f t="shared" si="63"/>
        <v>0</v>
      </c>
      <c r="I44" s="53">
        <f t="shared" si="64"/>
        <v>0</v>
      </c>
      <c r="J44" s="53">
        <f t="shared" si="65"/>
        <v>0</v>
      </c>
      <c r="K44" s="53">
        <f t="shared" si="66"/>
        <v>0</v>
      </c>
      <c r="L44" s="53">
        <f t="shared" si="67"/>
        <v>0</v>
      </c>
      <c r="M44" s="53">
        <f t="shared" si="68"/>
        <v>0</v>
      </c>
      <c r="N44" s="53">
        <f t="shared" si="69"/>
        <v>0</v>
      </c>
      <c r="O44" s="53">
        <f t="shared" si="70"/>
        <v>0</v>
      </c>
      <c r="P44" s="57">
        <f>SUM(D44:O44)</f>
        <v>0</v>
      </c>
    </row>
    <row r="45" spans="2:16" x14ac:dyDescent="0.2">
      <c r="B45" s="67" t="s">
        <v>26</v>
      </c>
      <c r="C45" s="68"/>
      <c r="D45" s="69">
        <f t="shared" ref="D45:P45" si="72">SUM(D33:D44)</f>
        <v>0</v>
      </c>
      <c r="E45" s="69">
        <f t="shared" si="72"/>
        <v>0</v>
      </c>
      <c r="F45" s="69">
        <f t="shared" si="72"/>
        <v>0</v>
      </c>
      <c r="G45" s="69">
        <f>SUM(G33:G44)</f>
        <v>0</v>
      </c>
      <c r="H45" s="69">
        <f t="shared" si="72"/>
        <v>0</v>
      </c>
      <c r="I45" s="69">
        <f t="shared" si="72"/>
        <v>0</v>
      </c>
      <c r="J45" s="69">
        <f t="shared" si="72"/>
        <v>0</v>
      </c>
      <c r="K45" s="69">
        <f t="shared" si="72"/>
        <v>0</v>
      </c>
      <c r="L45" s="69">
        <f t="shared" si="72"/>
        <v>0</v>
      </c>
      <c r="M45" s="69">
        <f t="shared" si="72"/>
        <v>0</v>
      </c>
      <c r="N45" s="69">
        <f t="shared" si="72"/>
        <v>0</v>
      </c>
      <c r="O45" s="69">
        <f t="shared" si="72"/>
        <v>0</v>
      </c>
      <c r="P45" s="57">
        <f t="shared" si="72"/>
        <v>0</v>
      </c>
    </row>
    <row r="46" spans="2:16" x14ac:dyDescent="0.2">
      <c r="B46" s="74" t="s">
        <v>27</v>
      </c>
      <c r="C46" s="75"/>
      <c r="D46" s="53"/>
      <c r="E46" s="53"/>
      <c r="F46" s="53"/>
      <c r="G46" s="53"/>
      <c r="H46" s="53"/>
      <c r="I46" s="53"/>
      <c r="J46" s="53"/>
      <c r="K46" s="53"/>
      <c r="L46" s="53"/>
      <c r="M46" s="53"/>
      <c r="N46" s="53"/>
      <c r="O46" s="53"/>
      <c r="P46" s="57"/>
    </row>
    <row r="47" spans="2:16" x14ac:dyDescent="0.2">
      <c r="B47" s="186" t="str">
        <f>'Cashflow - Yr1'!B53</f>
        <v>Owner's draw/salary</v>
      </c>
      <c r="C47" s="66"/>
      <c r="D47" s="129"/>
      <c r="E47" s="129"/>
      <c r="F47" s="129"/>
      <c r="G47" s="129"/>
      <c r="H47" s="129"/>
      <c r="I47" s="129"/>
      <c r="J47" s="129"/>
      <c r="K47" s="129"/>
      <c r="L47" s="129"/>
      <c r="M47" s="129"/>
      <c r="N47" s="129"/>
      <c r="O47" s="129"/>
      <c r="P47" s="57">
        <f t="shared" ref="P47:P69" si="73">SUM(D47:O47)</f>
        <v>0</v>
      </c>
    </row>
    <row r="48" spans="2:16" x14ac:dyDescent="0.2">
      <c r="B48" s="186" t="str">
        <f>'Cashflow - Yr1'!B54</f>
        <v>Employee/contractor</v>
      </c>
      <c r="C48" s="66"/>
      <c r="D48" s="129"/>
      <c r="E48" s="129"/>
      <c r="F48" s="129"/>
      <c r="G48" s="129"/>
      <c r="H48" s="129"/>
      <c r="I48" s="129"/>
      <c r="J48" s="129"/>
      <c r="K48" s="129"/>
      <c r="L48" s="129"/>
      <c r="M48" s="129"/>
      <c r="N48" s="129"/>
      <c r="O48" s="129"/>
      <c r="P48" s="57">
        <f t="shared" si="73"/>
        <v>0</v>
      </c>
    </row>
    <row r="49" spans="2:38" x14ac:dyDescent="0.2">
      <c r="B49" s="186" t="str">
        <f>'Cashflow - Yr1'!B55</f>
        <v>Advertising</v>
      </c>
      <c r="C49" s="66"/>
      <c r="D49" s="129"/>
      <c r="E49" s="129"/>
      <c r="F49" s="129"/>
      <c r="G49" s="129"/>
      <c r="H49" s="129"/>
      <c r="I49" s="129"/>
      <c r="J49" s="129"/>
      <c r="K49" s="129"/>
      <c r="L49" s="129"/>
      <c r="M49" s="129"/>
      <c r="N49" s="129"/>
      <c r="O49" s="129"/>
      <c r="P49" s="57">
        <f t="shared" si="73"/>
        <v>0</v>
      </c>
    </row>
    <row r="50" spans="2:38" x14ac:dyDescent="0.2">
      <c r="B50" s="186" t="str">
        <f>'Cashflow - Yr1'!B56</f>
        <v>Accounting</v>
      </c>
      <c r="C50" s="66"/>
      <c r="D50" s="129"/>
      <c r="E50" s="129"/>
      <c r="F50" s="129"/>
      <c r="G50" s="129"/>
      <c r="H50" s="129"/>
      <c r="I50" s="129"/>
      <c r="J50" s="129"/>
      <c r="K50" s="129"/>
      <c r="L50" s="129"/>
      <c r="M50" s="129"/>
      <c r="N50" s="129"/>
      <c r="O50" s="129"/>
      <c r="P50" s="57">
        <f t="shared" si="73"/>
        <v>0</v>
      </c>
    </row>
    <row r="51" spans="2:38" x14ac:dyDescent="0.2">
      <c r="B51" s="186" t="str">
        <f>'Cashflow - Yr1'!B57</f>
        <v>Rent</v>
      </c>
      <c r="C51" s="66"/>
      <c r="D51" s="129"/>
      <c r="E51" s="129"/>
      <c r="F51" s="129"/>
      <c r="G51" s="129"/>
      <c r="H51" s="129"/>
      <c r="I51" s="129"/>
      <c r="J51" s="129"/>
      <c r="K51" s="129"/>
      <c r="L51" s="129"/>
      <c r="M51" s="129"/>
      <c r="N51" s="129"/>
      <c r="O51" s="129"/>
      <c r="P51" s="57">
        <f t="shared" si="73"/>
        <v>0</v>
      </c>
    </row>
    <row r="52" spans="2:38" x14ac:dyDescent="0.2">
      <c r="B52" s="186" t="str">
        <f>'Cashflow - Yr1'!B58</f>
        <v>Insurance</v>
      </c>
      <c r="C52" s="66"/>
      <c r="D52" s="129"/>
      <c r="E52" s="129"/>
      <c r="F52" s="129"/>
      <c r="G52" s="129"/>
      <c r="H52" s="129"/>
      <c r="I52" s="129"/>
      <c r="J52" s="129"/>
      <c r="K52" s="129"/>
      <c r="L52" s="129"/>
      <c r="M52" s="129"/>
      <c r="N52" s="129"/>
      <c r="O52" s="129"/>
      <c r="P52" s="57">
        <f t="shared" si="73"/>
        <v>0</v>
      </c>
    </row>
    <row r="53" spans="2:38" x14ac:dyDescent="0.2">
      <c r="B53" s="186" t="str">
        <f>'Cashflow - Yr1'!B59</f>
        <v>Bank Charges</v>
      </c>
      <c r="C53" s="66"/>
      <c r="D53" s="129"/>
      <c r="E53" s="129"/>
      <c r="F53" s="129"/>
      <c r="G53" s="129"/>
      <c r="H53" s="129"/>
      <c r="I53" s="129"/>
      <c r="J53" s="129"/>
      <c r="K53" s="129"/>
      <c r="L53" s="129"/>
      <c r="M53" s="129"/>
      <c r="N53" s="129"/>
      <c r="O53" s="129"/>
      <c r="P53" s="57">
        <f t="shared" si="73"/>
        <v>0</v>
      </c>
    </row>
    <row r="54" spans="2:38" x14ac:dyDescent="0.2">
      <c r="B54" s="186" t="str">
        <f>'Cashflow - Yr1'!B60</f>
        <v>Software</v>
      </c>
      <c r="C54" s="66"/>
      <c r="D54" s="129"/>
      <c r="E54" s="129"/>
      <c r="F54" s="129"/>
      <c r="G54" s="129"/>
      <c r="H54" s="129"/>
      <c r="I54" s="129"/>
      <c r="J54" s="129"/>
      <c r="K54" s="129"/>
      <c r="L54" s="129"/>
      <c r="M54" s="129"/>
      <c r="N54" s="129"/>
      <c r="O54" s="129"/>
      <c r="P54" s="57">
        <f t="shared" si="73"/>
        <v>0</v>
      </c>
    </row>
    <row r="55" spans="2:38" x14ac:dyDescent="0.2">
      <c r="B55" s="186" t="str">
        <f>'Cashflow - Yr1'!B61</f>
        <v>Office supplies &amp; postage</v>
      </c>
      <c r="C55" s="66"/>
      <c r="D55" s="129"/>
      <c r="E55" s="129"/>
      <c r="F55" s="129"/>
      <c r="G55" s="129"/>
      <c r="H55" s="129"/>
      <c r="I55" s="129"/>
      <c r="J55" s="129"/>
      <c r="K55" s="129"/>
      <c r="L55" s="129"/>
      <c r="M55" s="129"/>
      <c r="N55" s="129"/>
      <c r="O55" s="129"/>
      <c r="P55" s="57">
        <f t="shared" si="73"/>
        <v>0</v>
      </c>
    </row>
    <row r="56" spans="2:38" x14ac:dyDescent="0.2">
      <c r="B56" s="186" t="str">
        <f>'Cashflow - Yr1'!B62</f>
        <v>Internet and phone</v>
      </c>
      <c r="C56" s="66"/>
      <c r="D56" s="129"/>
      <c r="E56" s="129"/>
      <c r="F56" s="129"/>
      <c r="G56" s="129"/>
      <c r="H56" s="129"/>
      <c r="I56" s="129"/>
      <c r="J56" s="129"/>
      <c r="K56" s="129"/>
      <c r="L56" s="129"/>
      <c r="M56" s="129"/>
      <c r="N56" s="129"/>
      <c r="O56" s="129"/>
      <c r="P56" s="57">
        <f t="shared" si="73"/>
        <v>0</v>
      </c>
    </row>
    <row r="57" spans="2:38" x14ac:dyDescent="0.2">
      <c r="B57" s="186" t="str">
        <f>'Cashflow - Yr1'!B63</f>
        <v>POS system</v>
      </c>
      <c r="C57" s="66"/>
      <c r="D57" s="129"/>
      <c r="E57" s="129"/>
      <c r="F57" s="129"/>
      <c r="G57" s="129"/>
      <c r="H57" s="129"/>
      <c r="I57" s="129"/>
      <c r="J57" s="129"/>
      <c r="K57" s="129"/>
      <c r="L57" s="129"/>
      <c r="M57" s="129"/>
      <c r="N57" s="129"/>
      <c r="O57" s="129"/>
      <c r="P57" s="57">
        <f t="shared" si="73"/>
        <v>0</v>
      </c>
    </row>
    <row r="58" spans="2:38" x14ac:dyDescent="0.2">
      <c r="B58" s="186" t="str">
        <f>'Cashflow - Yr1'!B64</f>
        <v>Alarm System</v>
      </c>
      <c r="C58" s="66"/>
      <c r="D58" s="129"/>
      <c r="E58" s="129"/>
      <c r="F58" s="129"/>
      <c r="G58" s="129"/>
      <c r="H58" s="129"/>
      <c r="I58" s="129"/>
      <c r="J58" s="129"/>
      <c r="K58" s="129"/>
      <c r="L58" s="129"/>
      <c r="M58" s="129"/>
      <c r="N58" s="129"/>
      <c r="O58" s="129"/>
      <c r="P58" s="57">
        <f t="shared" si="73"/>
        <v>0</v>
      </c>
    </row>
    <row r="59" spans="2:38" x14ac:dyDescent="0.2">
      <c r="B59" s="186" t="str">
        <f>'Cashflow - Yr1'!B65</f>
        <v>Subscriptions &amp; Memberships (magazines)</v>
      </c>
      <c r="C59" s="66"/>
      <c r="D59" s="129"/>
      <c r="E59" s="129"/>
      <c r="F59" s="129"/>
      <c r="G59" s="129"/>
      <c r="H59" s="129"/>
      <c r="I59" s="129"/>
      <c r="J59" s="129"/>
      <c r="K59" s="129"/>
      <c r="L59" s="129"/>
      <c r="M59" s="129"/>
      <c r="N59" s="129"/>
      <c r="O59" s="129"/>
      <c r="P59" s="57">
        <f t="shared" si="73"/>
        <v>0</v>
      </c>
    </row>
    <row r="60" spans="2:38" s="6" customFormat="1" x14ac:dyDescent="0.2">
      <c r="B60" s="186" t="str">
        <f>'Cashflow - Yr1'!B66</f>
        <v>Training</v>
      </c>
      <c r="C60" s="66"/>
      <c r="D60" s="129"/>
      <c r="E60" s="129"/>
      <c r="F60" s="129"/>
      <c r="G60" s="129"/>
      <c r="H60" s="129"/>
      <c r="I60" s="129"/>
      <c r="J60" s="129"/>
      <c r="K60" s="129"/>
      <c r="L60" s="129"/>
      <c r="M60" s="129"/>
      <c r="N60" s="129"/>
      <c r="O60" s="129"/>
      <c r="P60" s="57">
        <f t="shared" si="73"/>
        <v>0</v>
      </c>
      <c r="Q60" s="45"/>
      <c r="R60" s="45"/>
      <c r="S60" s="45"/>
      <c r="T60" s="45"/>
      <c r="U60" s="45"/>
      <c r="V60" s="45"/>
      <c r="W60" s="45"/>
      <c r="X60" s="45"/>
      <c r="Y60" s="45"/>
      <c r="Z60" s="45"/>
      <c r="AA60" s="45"/>
      <c r="AB60" s="45"/>
      <c r="AC60" s="45"/>
      <c r="AD60" s="45"/>
      <c r="AE60" s="45"/>
      <c r="AF60" s="45"/>
      <c r="AG60" s="45"/>
      <c r="AH60" s="45"/>
      <c r="AI60" s="45"/>
      <c r="AJ60" s="45"/>
      <c r="AK60" s="45"/>
      <c r="AL60" s="45"/>
    </row>
    <row r="61" spans="2:38" s="6" customFormat="1" x14ac:dyDescent="0.2">
      <c r="B61" s="186" t="str">
        <f>'Cashflow - Yr1'!B67</f>
        <v>Miscellaneous (coffee/etc.)</v>
      </c>
      <c r="C61" s="66"/>
      <c r="D61" s="129"/>
      <c r="E61" s="129"/>
      <c r="F61" s="129"/>
      <c r="G61" s="129"/>
      <c r="H61" s="129"/>
      <c r="I61" s="129"/>
      <c r="J61" s="129"/>
      <c r="K61" s="129"/>
      <c r="L61" s="129"/>
      <c r="M61" s="129"/>
      <c r="N61" s="129"/>
      <c r="O61" s="129"/>
      <c r="P61" s="57">
        <f t="shared" si="73"/>
        <v>0</v>
      </c>
      <c r="Q61" s="45"/>
      <c r="R61" s="45"/>
      <c r="S61" s="45"/>
      <c r="T61" s="45"/>
      <c r="U61" s="45"/>
      <c r="V61" s="45"/>
      <c r="W61" s="45"/>
      <c r="X61" s="45"/>
      <c r="Y61" s="45"/>
      <c r="Z61" s="45"/>
      <c r="AA61" s="45"/>
      <c r="AB61" s="45"/>
      <c r="AC61" s="45"/>
      <c r="AD61" s="45"/>
      <c r="AE61" s="45"/>
      <c r="AF61" s="45"/>
      <c r="AG61" s="45"/>
      <c r="AH61" s="45"/>
      <c r="AI61" s="45"/>
      <c r="AJ61" s="45"/>
      <c r="AK61" s="45"/>
      <c r="AL61" s="45"/>
    </row>
    <row r="62" spans="2:38" s="6" customFormat="1" x14ac:dyDescent="0.2">
      <c r="B62" s="186" t="str">
        <f>'Cashflow - Yr1'!B68</f>
        <v>Other</v>
      </c>
      <c r="C62" s="66"/>
      <c r="D62" s="129"/>
      <c r="E62" s="129"/>
      <c r="F62" s="129"/>
      <c r="G62" s="129"/>
      <c r="H62" s="129"/>
      <c r="I62" s="129"/>
      <c r="J62" s="129"/>
      <c r="K62" s="129"/>
      <c r="L62" s="129"/>
      <c r="M62" s="129"/>
      <c r="N62" s="129"/>
      <c r="O62" s="129"/>
      <c r="P62" s="57">
        <f t="shared" si="73"/>
        <v>0</v>
      </c>
      <c r="Q62" s="45"/>
      <c r="R62" s="45"/>
      <c r="S62" s="45"/>
      <c r="T62" s="45"/>
      <c r="U62" s="45"/>
      <c r="V62" s="45"/>
      <c r="W62" s="45"/>
      <c r="X62" s="45"/>
      <c r="Y62" s="45"/>
      <c r="Z62" s="45"/>
      <c r="AA62" s="45"/>
      <c r="AB62" s="45"/>
      <c r="AC62" s="45"/>
      <c r="AD62" s="45"/>
      <c r="AE62" s="45"/>
      <c r="AF62" s="45"/>
      <c r="AG62" s="45"/>
      <c r="AH62" s="45"/>
      <c r="AI62" s="45"/>
      <c r="AJ62" s="45"/>
      <c r="AK62" s="45"/>
      <c r="AL62" s="45"/>
    </row>
    <row r="63" spans="2:38" s="6" customFormat="1" x14ac:dyDescent="0.2">
      <c r="B63" s="76" t="s">
        <v>29</v>
      </c>
      <c r="C63" s="71"/>
      <c r="D63" s="69">
        <f t="shared" ref="D63:O63" si="74">SUM(D47:D62)</f>
        <v>0</v>
      </c>
      <c r="E63" s="69">
        <f t="shared" si="74"/>
        <v>0</v>
      </c>
      <c r="F63" s="69">
        <f t="shared" si="74"/>
        <v>0</v>
      </c>
      <c r="G63" s="69">
        <f t="shared" si="74"/>
        <v>0</v>
      </c>
      <c r="H63" s="69">
        <f t="shared" si="74"/>
        <v>0</v>
      </c>
      <c r="I63" s="69">
        <f t="shared" si="74"/>
        <v>0</v>
      </c>
      <c r="J63" s="69">
        <f t="shared" si="74"/>
        <v>0</v>
      </c>
      <c r="K63" s="69">
        <f t="shared" si="74"/>
        <v>0</v>
      </c>
      <c r="L63" s="69">
        <f t="shared" si="74"/>
        <v>0</v>
      </c>
      <c r="M63" s="69">
        <f t="shared" si="74"/>
        <v>0</v>
      </c>
      <c r="N63" s="69">
        <f t="shared" si="74"/>
        <v>0</v>
      </c>
      <c r="O63" s="69">
        <f t="shared" si="74"/>
        <v>0</v>
      </c>
      <c r="P63" s="57">
        <f>SUM(D63:O63)</f>
        <v>0</v>
      </c>
      <c r="Q63" s="45"/>
      <c r="R63" s="45"/>
      <c r="S63" s="45"/>
      <c r="T63" s="45"/>
      <c r="U63" s="45"/>
      <c r="V63" s="45"/>
      <c r="W63" s="45"/>
      <c r="X63" s="45"/>
      <c r="Y63" s="45"/>
      <c r="Z63" s="45"/>
      <c r="AA63" s="45"/>
      <c r="AB63" s="45"/>
      <c r="AC63" s="45"/>
      <c r="AD63" s="45"/>
      <c r="AE63" s="45"/>
      <c r="AF63" s="45"/>
      <c r="AG63" s="45"/>
      <c r="AH63" s="45"/>
      <c r="AI63" s="45"/>
      <c r="AJ63" s="45"/>
      <c r="AK63" s="45"/>
      <c r="AL63" s="45"/>
    </row>
    <row r="64" spans="2:38" x14ac:dyDescent="0.2">
      <c r="B64" s="70" t="s">
        <v>30</v>
      </c>
      <c r="C64" s="77"/>
      <c r="D64" s="73"/>
      <c r="E64" s="73"/>
      <c r="F64" s="73"/>
      <c r="G64" s="73"/>
      <c r="H64" s="73"/>
      <c r="I64" s="73"/>
      <c r="J64" s="73"/>
      <c r="K64" s="73"/>
      <c r="L64" s="73"/>
      <c r="M64" s="73"/>
      <c r="N64" s="73"/>
      <c r="O64" s="73"/>
      <c r="P64" s="57">
        <f t="shared" si="73"/>
        <v>0</v>
      </c>
    </row>
    <row r="65" spans="2:38" s="6" customFormat="1" x14ac:dyDescent="0.2">
      <c r="B65" s="94" t="str">
        <f>'Cashflow - Yr1'!B73</f>
        <v>Income Tax</v>
      </c>
      <c r="C65" s="66"/>
      <c r="D65" s="129"/>
      <c r="E65" s="129"/>
      <c r="F65" s="129"/>
      <c r="G65" s="129"/>
      <c r="H65" s="129"/>
      <c r="I65" s="129"/>
      <c r="J65" s="129"/>
      <c r="K65" s="129"/>
      <c r="L65" s="129"/>
      <c r="M65" s="129"/>
      <c r="N65" s="129"/>
      <c r="O65" s="129"/>
      <c r="P65" s="57">
        <f t="shared" si="73"/>
        <v>0</v>
      </c>
      <c r="Q65" s="45"/>
      <c r="R65" s="45"/>
      <c r="S65" s="45"/>
      <c r="T65" s="45"/>
      <c r="U65" s="45"/>
      <c r="V65" s="45"/>
      <c r="W65" s="45"/>
      <c r="X65" s="45"/>
      <c r="Y65" s="45"/>
      <c r="Z65" s="45"/>
      <c r="AA65" s="45"/>
      <c r="AB65" s="45"/>
      <c r="AC65" s="45"/>
      <c r="AD65" s="45"/>
      <c r="AE65" s="45"/>
      <c r="AF65" s="45"/>
      <c r="AG65" s="45"/>
      <c r="AH65" s="45"/>
      <c r="AI65" s="45"/>
      <c r="AJ65" s="45"/>
      <c r="AK65" s="45"/>
      <c r="AL65" s="45"/>
    </row>
    <row r="66" spans="2:38" x14ac:dyDescent="0.2">
      <c r="B66" s="94" t="str">
        <f>'Cashflow - Yr1'!B74</f>
        <v>Loan Repayment - Principle</v>
      </c>
      <c r="C66" s="66"/>
      <c r="D66" s="129"/>
      <c r="E66" s="129"/>
      <c r="F66" s="129"/>
      <c r="G66" s="129"/>
      <c r="H66" s="129"/>
      <c r="I66" s="129"/>
      <c r="J66" s="129"/>
      <c r="K66" s="129"/>
      <c r="L66" s="129"/>
      <c r="M66" s="129"/>
      <c r="N66" s="129"/>
      <c r="O66" s="129"/>
      <c r="P66" s="57">
        <f t="shared" si="73"/>
        <v>0</v>
      </c>
    </row>
    <row r="67" spans="2:38" x14ac:dyDescent="0.2">
      <c r="B67" s="94" t="str">
        <f>'Cashflow - Yr1'!B75</f>
        <v>Loan Repayment - Interest</v>
      </c>
      <c r="C67" s="66"/>
      <c r="D67" s="129"/>
      <c r="E67" s="129"/>
      <c r="F67" s="129"/>
      <c r="G67" s="129"/>
      <c r="H67" s="129"/>
      <c r="I67" s="129"/>
      <c r="J67" s="129"/>
      <c r="K67" s="129"/>
      <c r="L67" s="129"/>
      <c r="M67" s="129"/>
      <c r="N67" s="129"/>
      <c r="O67" s="129"/>
      <c r="P67" s="57">
        <f t="shared" si="73"/>
        <v>0</v>
      </c>
    </row>
    <row r="68" spans="2:38" x14ac:dyDescent="0.2">
      <c r="B68" s="94" t="str">
        <f>'Cashflow - Yr1'!B76</f>
        <v>Loan 2 Repayment - Principle</v>
      </c>
      <c r="C68" s="66"/>
      <c r="D68" s="129"/>
      <c r="E68" s="129"/>
      <c r="F68" s="129"/>
      <c r="G68" s="129"/>
      <c r="H68" s="129"/>
      <c r="I68" s="129"/>
      <c r="J68" s="129"/>
      <c r="K68" s="129"/>
      <c r="L68" s="129"/>
      <c r="M68" s="129"/>
      <c r="N68" s="129"/>
      <c r="O68" s="129"/>
      <c r="P68" s="57">
        <f t="shared" si="73"/>
        <v>0</v>
      </c>
    </row>
    <row r="69" spans="2:38" s="6" customFormat="1" x14ac:dyDescent="0.2">
      <c r="B69" s="94" t="str">
        <f>'Cashflow - Yr1'!B77</f>
        <v>Loan 2 Repayment - Principle</v>
      </c>
      <c r="C69" s="66"/>
      <c r="D69" s="129"/>
      <c r="E69" s="129"/>
      <c r="F69" s="129"/>
      <c r="G69" s="129"/>
      <c r="H69" s="129"/>
      <c r="I69" s="129"/>
      <c r="J69" s="129"/>
      <c r="K69" s="129"/>
      <c r="L69" s="129"/>
      <c r="M69" s="129"/>
      <c r="N69" s="129"/>
      <c r="O69" s="129"/>
      <c r="P69" s="57">
        <f t="shared" si="73"/>
        <v>0</v>
      </c>
      <c r="Q69" s="45"/>
      <c r="R69" s="45"/>
      <c r="S69" s="45"/>
      <c r="T69" s="45"/>
      <c r="U69" s="45"/>
      <c r="V69" s="45"/>
      <c r="W69" s="45"/>
      <c r="X69" s="45"/>
      <c r="Y69" s="45"/>
      <c r="Z69" s="45"/>
      <c r="AA69" s="45"/>
      <c r="AB69" s="45"/>
      <c r="AC69" s="45"/>
      <c r="AD69" s="45"/>
      <c r="AE69" s="45"/>
      <c r="AF69" s="45"/>
      <c r="AG69" s="45"/>
      <c r="AH69" s="45"/>
      <c r="AI69" s="45"/>
      <c r="AJ69" s="45"/>
      <c r="AK69" s="45"/>
      <c r="AL69" s="45"/>
    </row>
    <row r="70" spans="2:38" s="6" customFormat="1" x14ac:dyDescent="0.2">
      <c r="B70" s="76" t="s">
        <v>32</v>
      </c>
      <c r="C70" s="71"/>
      <c r="D70" s="69">
        <f t="shared" ref="D70:P70" si="75">SUM(D65:D69)</f>
        <v>0</v>
      </c>
      <c r="E70" s="69">
        <f t="shared" si="75"/>
        <v>0</v>
      </c>
      <c r="F70" s="69">
        <f t="shared" si="75"/>
        <v>0</v>
      </c>
      <c r="G70" s="69">
        <f t="shared" si="75"/>
        <v>0</v>
      </c>
      <c r="H70" s="69">
        <f t="shared" si="75"/>
        <v>0</v>
      </c>
      <c r="I70" s="69">
        <f t="shared" si="75"/>
        <v>0</v>
      </c>
      <c r="J70" s="69">
        <f t="shared" si="75"/>
        <v>0</v>
      </c>
      <c r="K70" s="69">
        <f t="shared" si="75"/>
        <v>0</v>
      </c>
      <c r="L70" s="69">
        <f t="shared" si="75"/>
        <v>0</v>
      </c>
      <c r="M70" s="69">
        <f t="shared" si="75"/>
        <v>0</v>
      </c>
      <c r="N70" s="69">
        <f t="shared" si="75"/>
        <v>0</v>
      </c>
      <c r="O70" s="69">
        <f t="shared" si="75"/>
        <v>0</v>
      </c>
      <c r="P70" s="57">
        <f t="shared" si="75"/>
        <v>0</v>
      </c>
      <c r="Q70" s="45"/>
      <c r="R70" s="45"/>
      <c r="S70" s="45"/>
      <c r="T70" s="45"/>
      <c r="U70" s="45"/>
      <c r="V70" s="45"/>
      <c r="W70" s="45"/>
      <c r="X70" s="45"/>
      <c r="Y70" s="45"/>
      <c r="Z70" s="45"/>
      <c r="AA70" s="45"/>
      <c r="AB70" s="45"/>
      <c r="AC70" s="45"/>
      <c r="AD70" s="45"/>
      <c r="AE70" s="45"/>
      <c r="AF70" s="45"/>
      <c r="AG70" s="45"/>
      <c r="AH70" s="45"/>
      <c r="AI70" s="45"/>
      <c r="AJ70" s="45"/>
      <c r="AK70" s="45"/>
      <c r="AL70" s="45"/>
    </row>
    <row r="71" spans="2:38" s="6" customFormat="1" x14ac:dyDescent="0.2">
      <c r="B71" s="76" t="s">
        <v>33</v>
      </c>
      <c r="C71" s="71"/>
      <c r="D71" s="69">
        <f t="shared" ref="D71:P71" si="76">+D45+D63+D70</f>
        <v>0</v>
      </c>
      <c r="E71" s="69">
        <f t="shared" si="76"/>
        <v>0</v>
      </c>
      <c r="F71" s="69">
        <f t="shared" si="76"/>
        <v>0</v>
      </c>
      <c r="G71" s="69">
        <f t="shared" si="76"/>
        <v>0</v>
      </c>
      <c r="H71" s="69">
        <f t="shared" si="76"/>
        <v>0</v>
      </c>
      <c r="I71" s="69">
        <f t="shared" si="76"/>
        <v>0</v>
      </c>
      <c r="J71" s="69">
        <f t="shared" si="76"/>
        <v>0</v>
      </c>
      <c r="K71" s="69">
        <f t="shared" si="76"/>
        <v>0</v>
      </c>
      <c r="L71" s="69">
        <f t="shared" si="76"/>
        <v>0</v>
      </c>
      <c r="M71" s="69">
        <f t="shared" si="76"/>
        <v>0</v>
      </c>
      <c r="N71" s="69">
        <f t="shared" si="76"/>
        <v>0</v>
      </c>
      <c r="O71" s="69">
        <f t="shared" si="76"/>
        <v>0</v>
      </c>
      <c r="P71" s="57">
        <f t="shared" si="76"/>
        <v>0</v>
      </c>
      <c r="Q71" s="45"/>
      <c r="R71" s="45"/>
      <c r="S71" s="45"/>
      <c r="T71" s="45"/>
      <c r="U71" s="45"/>
      <c r="V71" s="45"/>
      <c r="W71" s="45"/>
      <c r="X71" s="45"/>
      <c r="Y71" s="45"/>
      <c r="Z71" s="45"/>
      <c r="AA71" s="45"/>
      <c r="AB71" s="45"/>
      <c r="AC71" s="45"/>
      <c r="AD71" s="45"/>
      <c r="AE71" s="45"/>
      <c r="AF71" s="45"/>
      <c r="AG71" s="45"/>
      <c r="AH71" s="45"/>
      <c r="AI71" s="45"/>
      <c r="AJ71" s="45"/>
      <c r="AK71" s="45"/>
    </row>
    <row r="72" spans="2:38" s="6" customFormat="1" ht="5.25" customHeight="1" x14ac:dyDescent="0.2">
      <c r="B72" s="46"/>
      <c r="C72" s="47"/>
      <c r="D72" s="78"/>
      <c r="E72" s="78"/>
      <c r="F72" s="78"/>
      <c r="G72" s="78"/>
      <c r="H72" s="78"/>
      <c r="I72" s="78"/>
      <c r="J72" s="78"/>
      <c r="K72" s="78"/>
      <c r="L72" s="78"/>
      <c r="M72" s="78"/>
      <c r="N72" s="78"/>
      <c r="O72" s="78"/>
      <c r="P72" s="50"/>
      <c r="Q72" s="45"/>
      <c r="R72" s="45"/>
      <c r="S72" s="45"/>
      <c r="T72" s="45"/>
      <c r="U72" s="45"/>
      <c r="V72" s="45"/>
      <c r="W72" s="45"/>
      <c r="X72" s="45"/>
      <c r="Y72" s="45"/>
      <c r="Z72" s="45"/>
      <c r="AA72" s="45"/>
      <c r="AB72" s="45"/>
      <c r="AC72" s="45"/>
      <c r="AD72" s="45"/>
      <c r="AE72" s="45"/>
      <c r="AF72" s="45"/>
      <c r="AG72" s="45"/>
      <c r="AH72" s="45"/>
      <c r="AI72" s="45"/>
      <c r="AJ72" s="45"/>
      <c r="AK72" s="45"/>
      <c r="AL72" s="45"/>
    </row>
    <row r="73" spans="2:38" s="6" customFormat="1" x14ac:dyDescent="0.2">
      <c r="B73" s="76" t="s">
        <v>34</v>
      </c>
      <c r="C73" s="71"/>
      <c r="D73" s="69">
        <f t="shared" ref="D73:O73" si="77">+D30-D71</f>
        <v>0</v>
      </c>
      <c r="E73" s="69">
        <f t="shared" si="77"/>
        <v>0</v>
      </c>
      <c r="F73" s="69">
        <f t="shared" si="77"/>
        <v>0</v>
      </c>
      <c r="G73" s="69">
        <f t="shared" si="77"/>
        <v>0</v>
      </c>
      <c r="H73" s="69">
        <f t="shared" si="77"/>
        <v>0</v>
      </c>
      <c r="I73" s="69">
        <f t="shared" si="77"/>
        <v>0</v>
      </c>
      <c r="J73" s="69">
        <f t="shared" si="77"/>
        <v>0</v>
      </c>
      <c r="K73" s="69">
        <f t="shared" si="77"/>
        <v>0</v>
      </c>
      <c r="L73" s="69">
        <f t="shared" si="77"/>
        <v>0</v>
      </c>
      <c r="M73" s="69">
        <f t="shared" si="77"/>
        <v>0</v>
      </c>
      <c r="N73" s="69">
        <f t="shared" si="77"/>
        <v>0</v>
      </c>
      <c r="O73" s="69">
        <f t="shared" si="77"/>
        <v>0</v>
      </c>
      <c r="P73" s="57">
        <f>SUM(D73:O73)</f>
        <v>0</v>
      </c>
      <c r="Q73" s="45"/>
      <c r="R73" s="45"/>
      <c r="S73" s="45"/>
      <c r="T73" s="45"/>
      <c r="U73" s="45"/>
      <c r="V73" s="45"/>
      <c r="W73" s="45"/>
      <c r="X73" s="45"/>
      <c r="Y73" s="45"/>
      <c r="Z73" s="45"/>
      <c r="AA73" s="45"/>
      <c r="AB73" s="45"/>
      <c r="AC73" s="45"/>
      <c r="AD73" s="45"/>
      <c r="AE73" s="45"/>
      <c r="AF73" s="45"/>
      <c r="AG73" s="45"/>
      <c r="AH73" s="45"/>
      <c r="AI73" s="45"/>
      <c r="AJ73" s="45"/>
      <c r="AK73" s="45"/>
      <c r="AL73" s="45"/>
    </row>
    <row r="74" spans="2:38" s="6" customFormat="1" ht="5.25" customHeight="1" x14ac:dyDescent="0.2">
      <c r="B74" s="46"/>
      <c r="C74" s="47"/>
      <c r="D74" s="79"/>
      <c r="E74" s="79"/>
      <c r="F74" s="79"/>
      <c r="G74" s="79"/>
      <c r="H74" s="79"/>
      <c r="I74" s="79"/>
      <c r="J74" s="79"/>
      <c r="K74" s="79"/>
      <c r="L74" s="79"/>
      <c r="M74" s="79"/>
      <c r="N74" s="79"/>
      <c r="O74" s="79"/>
      <c r="P74" s="50"/>
      <c r="Q74" s="45"/>
      <c r="R74" s="45"/>
      <c r="S74" s="45"/>
      <c r="T74" s="45"/>
      <c r="U74" s="45"/>
      <c r="V74" s="45"/>
      <c r="W74" s="45"/>
      <c r="X74" s="45"/>
      <c r="Y74" s="45"/>
      <c r="Z74" s="45"/>
      <c r="AA74" s="45"/>
      <c r="AB74" s="45"/>
      <c r="AC74" s="45"/>
      <c r="AD74" s="45"/>
      <c r="AE74" s="45"/>
      <c r="AF74" s="45"/>
      <c r="AG74" s="45"/>
      <c r="AH74" s="45"/>
      <c r="AI74" s="45"/>
      <c r="AJ74" s="45"/>
      <c r="AK74" s="45"/>
      <c r="AL74" s="45"/>
    </row>
    <row r="75" spans="2:38" s="6" customFormat="1" x14ac:dyDescent="0.2">
      <c r="B75" s="76" t="s">
        <v>35</v>
      </c>
      <c r="C75" s="71"/>
      <c r="D75" s="69">
        <f>'Cashflow - Yr1'!P85</f>
        <v>0</v>
      </c>
      <c r="E75" s="69">
        <f t="shared" ref="E75:O75" si="78">+D77</f>
        <v>0</v>
      </c>
      <c r="F75" s="69">
        <f t="shared" si="78"/>
        <v>0</v>
      </c>
      <c r="G75" s="69">
        <f t="shared" si="78"/>
        <v>0</v>
      </c>
      <c r="H75" s="69">
        <f t="shared" si="78"/>
        <v>0</v>
      </c>
      <c r="I75" s="69">
        <f t="shared" si="78"/>
        <v>0</v>
      </c>
      <c r="J75" s="69">
        <f t="shared" si="78"/>
        <v>0</v>
      </c>
      <c r="K75" s="69">
        <f t="shared" si="78"/>
        <v>0</v>
      </c>
      <c r="L75" s="69">
        <f t="shared" si="78"/>
        <v>0</v>
      </c>
      <c r="M75" s="69">
        <f t="shared" si="78"/>
        <v>0</v>
      </c>
      <c r="N75" s="69">
        <f t="shared" si="78"/>
        <v>0</v>
      </c>
      <c r="O75" s="69">
        <f t="shared" si="78"/>
        <v>0</v>
      </c>
      <c r="P75" s="57">
        <f>+D75</f>
        <v>0</v>
      </c>
      <c r="Q75" s="45"/>
      <c r="R75" s="45"/>
      <c r="S75" s="45"/>
      <c r="T75" s="45"/>
      <c r="U75" s="45"/>
      <c r="V75" s="45"/>
      <c r="W75" s="45"/>
      <c r="X75" s="45"/>
      <c r="Y75" s="45"/>
      <c r="Z75" s="45"/>
      <c r="AA75" s="45"/>
      <c r="AB75" s="45"/>
      <c r="AC75" s="45"/>
      <c r="AD75" s="45"/>
      <c r="AE75" s="45"/>
      <c r="AF75" s="45"/>
      <c r="AG75" s="45"/>
      <c r="AH75" s="45"/>
      <c r="AI75" s="45"/>
      <c r="AJ75" s="45"/>
      <c r="AK75" s="45"/>
      <c r="AL75" s="45"/>
    </row>
    <row r="76" spans="2:38" s="6" customFormat="1" ht="5.25" customHeight="1" x14ac:dyDescent="0.2">
      <c r="B76" s="46"/>
      <c r="C76" s="47"/>
      <c r="D76" s="79"/>
      <c r="E76" s="79"/>
      <c r="F76" s="79"/>
      <c r="G76" s="79"/>
      <c r="H76" s="79"/>
      <c r="I76" s="79"/>
      <c r="J76" s="79"/>
      <c r="K76" s="79"/>
      <c r="L76" s="79"/>
      <c r="M76" s="79"/>
      <c r="N76" s="79"/>
      <c r="O76" s="79"/>
      <c r="P76" s="50"/>
      <c r="Q76" s="45"/>
      <c r="R76" s="45"/>
      <c r="S76" s="45"/>
      <c r="T76" s="45"/>
      <c r="U76" s="45"/>
      <c r="V76" s="45"/>
      <c r="W76" s="45"/>
      <c r="X76" s="45"/>
      <c r="Y76" s="45"/>
      <c r="Z76" s="45"/>
      <c r="AA76" s="45"/>
      <c r="AB76" s="45"/>
      <c r="AC76" s="45"/>
      <c r="AD76" s="45"/>
      <c r="AE76" s="45"/>
      <c r="AF76" s="45"/>
      <c r="AG76" s="45"/>
      <c r="AH76" s="45"/>
      <c r="AI76" s="45"/>
      <c r="AJ76" s="45"/>
      <c r="AK76" s="45"/>
      <c r="AL76" s="45"/>
    </row>
    <row r="77" spans="2:38" s="6" customFormat="1" ht="13.5" thickBot="1" x14ac:dyDescent="0.25">
      <c r="B77" s="80" t="s">
        <v>36</v>
      </c>
      <c r="C77" s="81"/>
      <c r="D77" s="82">
        <f t="shared" ref="D77:P77" si="79">SUM(D73:D75)</f>
        <v>0</v>
      </c>
      <c r="E77" s="82">
        <f t="shared" si="79"/>
        <v>0</v>
      </c>
      <c r="F77" s="82">
        <f t="shared" si="79"/>
        <v>0</v>
      </c>
      <c r="G77" s="82">
        <f t="shared" si="79"/>
        <v>0</v>
      </c>
      <c r="H77" s="82">
        <f t="shared" si="79"/>
        <v>0</v>
      </c>
      <c r="I77" s="82">
        <f t="shared" si="79"/>
        <v>0</v>
      </c>
      <c r="J77" s="82">
        <f t="shared" si="79"/>
        <v>0</v>
      </c>
      <c r="K77" s="82">
        <f t="shared" si="79"/>
        <v>0</v>
      </c>
      <c r="L77" s="82">
        <f t="shared" si="79"/>
        <v>0</v>
      </c>
      <c r="M77" s="82">
        <f t="shared" si="79"/>
        <v>0</v>
      </c>
      <c r="N77" s="82">
        <f t="shared" si="79"/>
        <v>0</v>
      </c>
      <c r="O77" s="82">
        <f t="shared" si="79"/>
        <v>0</v>
      </c>
      <c r="P77" s="83">
        <f t="shared" si="79"/>
        <v>0</v>
      </c>
      <c r="Q77" s="45"/>
      <c r="R77" s="45"/>
      <c r="S77" s="45"/>
      <c r="T77" s="45"/>
      <c r="U77" s="45"/>
      <c r="V77" s="45"/>
      <c r="W77" s="45"/>
      <c r="X77" s="45"/>
      <c r="Y77" s="45"/>
      <c r="Z77" s="45"/>
      <c r="AA77" s="45"/>
      <c r="AB77" s="45"/>
      <c r="AC77" s="45"/>
      <c r="AD77" s="45"/>
      <c r="AE77" s="45"/>
      <c r="AF77" s="45"/>
      <c r="AG77" s="45"/>
      <c r="AH77" s="45"/>
      <c r="AI77" s="45"/>
      <c r="AJ77" s="45"/>
      <c r="AK77" s="45"/>
      <c r="AL77" s="45"/>
    </row>
    <row r="79" spans="2:38" x14ac:dyDescent="0.2">
      <c r="B79" s="85"/>
      <c r="C79" s="85"/>
    </row>
    <row r="80" spans="2:38" x14ac:dyDescent="0.2">
      <c r="B80" s="86"/>
      <c r="C80" s="86"/>
    </row>
    <row r="81" spans="2:3" x14ac:dyDescent="0.2">
      <c r="B81" s="86"/>
      <c r="C81" s="86"/>
    </row>
  </sheetData>
  <phoneticPr fontId="0" type="noConversion"/>
  <pageMargins left="0.75" right="0.75" top="1" bottom="1" header="0.5" footer="0.5"/>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B1:AL81"/>
  <sheetViews>
    <sheetView zoomScaleNormal="100" workbookViewId="0">
      <selection activeCell="H67" sqref="H67"/>
    </sheetView>
  </sheetViews>
  <sheetFormatPr defaultColWidth="9.140625" defaultRowHeight="12.75" x14ac:dyDescent="0.2"/>
  <cols>
    <col min="1" max="1" width="3" style="51" customWidth="1"/>
    <col min="2" max="2" width="43.42578125" style="51" bestFit="1" customWidth="1"/>
    <col min="3" max="3" width="8.28515625" style="51" bestFit="1" customWidth="1"/>
    <col min="4" max="4" width="10" style="54" bestFit="1" customWidth="1"/>
    <col min="5" max="9" width="11.42578125" style="54" bestFit="1" customWidth="1"/>
    <col min="10" max="12" width="12" style="54" bestFit="1" customWidth="1"/>
    <col min="13" max="14" width="11.42578125" style="54" bestFit="1" customWidth="1"/>
    <col min="15" max="15" width="12" style="54" bestFit="1" customWidth="1"/>
    <col min="16" max="16" width="13" style="84" bestFit="1" customWidth="1"/>
    <col min="17" max="17" width="12.7109375" style="54" bestFit="1" customWidth="1"/>
    <col min="18" max="38" width="9.140625" style="54"/>
    <col min="39" max="16384" width="9.140625" style="51"/>
  </cols>
  <sheetData>
    <row r="1" spans="2:38" s="37" customFormat="1" ht="18.75" thickBot="1" x14ac:dyDescent="0.3">
      <c r="B1" s="1" t="s">
        <v>118</v>
      </c>
      <c r="C1" s="1"/>
      <c r="D1" s="38"/>
      <c r="F1" s="38"/>
      <c r="G1" s="38"/>
      <c r="H1" s="38"/>
      <c r="I1" s="38"/>
      <c r="J1" s="38"/>
      <c r="K1" s="38"/>
      <c r="L1" s="38"/>
      <c r="M1" s="38"/>
      <c r="N1" s="38"/>
      <c r="O1" s="38"/>
      <c r="P1" s="39"/>
      <c r="Q1" s="40"/>
      <c r="R1" s="40"/>
      <c r="S1" s="40"/>
      <c r="T1" s="40"/>
      <c r="U1" s="40"/>
      <c r="V1" s="40"/>
      <c r="W1" s="40"/>
      <c r="X1" s="40"/>
      <c r="Y1" s="40"/>
      <c r="Z1" s="40"/>
      <c r="AA1" s="40"/>
      <c r="AB1" s="40"/>
      <c r="AC1" s="40"/>
      <c r="AD1" s="40"/>
      <c r="AE1" s="40"/>
      <c r="AF1" s="40"/>
      <c r="AG1" s="40"/>
      <c r="AH1" s="40"/>
      <c r="AI1" s="40"/>
      <c r="AJ1" s="40"/>
      <c r="AK1" s="40"/>
      <c r="AL1" s="40"/>
    </row>
    <row r="2" spans="2:38" s="41" customFormat="1" x14ac:dyDescent="0.2">
      <c r="B2" s="42" t="s">
        <v>14</v>
      </c>
      <c r="C2" s="43"/>
      <c r="D2" s="187" t="s">
        <v>86</v>
      </c>
      <c r="E2" s="187" t="s">
        <v>87</v>
      </c>
      <c r="F2" s="187" t="s">
        <v>88</v>
      </c>
      <c r="G2" s="187" t="s">
        <v>89</v>
      </c>
      <c r="H2" s="187" t="s">
        <v>90</v>
      </c>
      <c r="I2" s="187" t="s">
        <v>91</v>
      </c>
      <c r="J2" s="187" t="s">
        <v>92</v>
      </c>
      <c r="K2" s="187" t="s">
        <v>15</v>
      </c>
      <c r="L2" s="187" t="s">
        <v>93</v>
      </c>
      <c r="M2" s="187" t="s">
        <v>94</v>
      </c>
      <c r="N2" s="187" t="s">
        <v>95</v>
      </c>
      <c r="O2" s="187" t="s">
        <v>96</v>
      </c>
      <c r="P2" s="44" t="s">
        <v>16</v>
      </c>
      <c r="Q2" s="45"/>
      <c r="R2" s="45"/>
      <c r="S2" s="45"/>
      <c r="T2" s="45"/>
      <c r="U2" s="45"/>
      <c r="V2" s="45"/>
      <c r="W2" s="45"/>
      <c r="X2" s="45"/>
      <c r="Y2" s="45"/>
      <c r="Z2" s="45"/>
      <c r="AA2" s="45"/>
      <c r="AB2" s="45"/>
      <c r="AC2" s="45"/>
      <c r="AD2" s="45"/>
      <c r="AE2" s="45"/>
      <c r="AF2" s="45"/>
      <c r="AG2" s="45"/>
      <c r="AH2" s="45"/>
      <c r="AI2" s="45"/>
      <c r="AJ2" s="45"/>
      <c r="AK2" s="45"/>
      <c r="AL2" s="45"/>
    </row>
    <row r="3" spans="2:38" s="6" customFormat="1" ht="13.5" thickBot="1" x14ac:dyDescent="0.25">
      <c r="B3" s="88" t="s">
        <v>84</v>
      </c>
      <c r="C3" s="89"/>
      <c r="D3" s="90"/>
      <c r="E3" s="91"/>
      <c r="F3" s="91"/>
      <c r="G3" s="91"/>
      <c r="H3" s="91"/>
      <c r="I3" s="91"/>
      <c r="J3" s="91"/>
      <c r="K3" s="91"/>
      <c r="L3" s="91"/>
      <c r="M3" s="91"/>
      <c r="N3" s="91"/>
      <c r="O3" s="91"/>
      <c r="P3" s="92"/>
      <c r="Q3" s="45"/>
      <c r="R3" s="45"/>
      <c r="S3" s="45"/>
      <c r="T3" s="45"/>
      <c r="U3" s="45"/>
      <c r="V3" s="45"/>
      <c r="W3" s="45"/>
      <c r="X3" s="45"/>
      <c r="Y3" s="45"/>
      <c r="Z3" s="45"/>
      <c r="AA3" s="45"/>
      <c r="AB3" s="45"/>
      <c r="AC3" s="45"/>
      <c r="AD3" s="45"/>
      <c r="AE3" s="45"/>
      <c r="AF3" s="45"/>
      <c r="AG3" s="45"/>
      <c r="AH3" s="45"/>
      <c r="AI3" s="45"/>
      <c r="AJ3" s="45"/>
      <c r="AK3" s="45"/>
      <c r="AL3" s="45"/>
    </row>
    <row r="4" spans="2:38" x14ac:dyDescent="0.2">
      <c r="B4" s="212" t="str">
        <f>'Cashflow - Yr1'!B4</f>
        <v>Revenue 1</v>
      </c>
      <c r="C4" s="213"/>
      <c r="D4" s="214"/>
      <c r="E4" s="214"/>
      <c r="F4" s="214"/>
      <c r="G4" s="214"/>
      <c r="H4" s="214"/>
      <c r="I4" s="214"/>
      <c r="J4" s="214"/>
      <c r="K4" s="214"/>
      <c r="L4" s="214"/>
      <c r="M4" s="214"/>
      <c r="N4" s="214"/>
      <c r="O4" s="215"/>
      <c r="P4" s="209">
        <f>SUM(D4:O4)</f>
        <v>0</v>
      </c>
    </row>
    <row r="5" spans="2:38" x14ac:dyDescent="0.2">
      <c r="B5" s="94" t="str">
        <f>'Cashflow - Yr1'!B5</f>
        <v>Revenue 2</v>
      </c>
      <c r="C5" s="132"/>
      <c r="D5" s="129"/>
      <c r="E5" s="129"/>
      <c r="F5" s="129"/>
      <c r="G5" s="129"/>
      <c r="H5" s="129"/>
      <c r="I5" s="129"/>
      <c r="J5" s="129"/>
      <c r="K5" s="129"/>
      <c r="L5" s="129"/>
      <c r="M5" s="129"/>
      <c r="N5" s="129"/>
      <c r="O5" s="216"/>
      <c r="P5" s="210">
        <f t="shared" ref="P5:P6" si="0">SUM(D5:O5)</f>
        <v>0</v>
      </c>
    </row>
    <row r="6" spans="2:38" x14ac:dyDescent="0.2">
      <c r="B6" s="94" t="str">
        <f>'Cashflow - Yr1'!B6</f>
        <v>Revenue 3</v>
      </c>
      <c r="C6" s="132"/>
      <c r="D6" s="129"/>
      <c r="E6" s="129"/>
      <c r="F6" s="129"/>
      <c r="G6" s="129"/>
      <c r="H6" s="129"/>
      <c r="I6" s="129"/>
      <c r="J6" s="129"/>
      <c r="K6" s="129"/>
      <c r="L6" s="129"/>
      <c r="M6" s="129"/>
      <c r="N6" s="129"/>
      <c r="O6" s="216"/>
      <c r="P6" s="210">
        <f t="shared" si="0"/>
        <v>0</v>
      </c>
    </row>
    <row r="7" spans="2:38" x14ac:dyDescent="0.2">
      <c r="B7" s="94" t="str">
        <f>'Cashflow - Yr1'!B7</f>
        <v>Revenue 4</v>
      </c>
      <c r="C7" s="132"/>
      <c r="D7" s="129"/>
      <c r="E7" s="129"/>
      <c r="F7" s="129"/>
      <c r="G7" s="129"/>
      <c r="H7" s="129"/>
      <c r="I7" s="129"/>
      <c r="J7" s="129"/>
      <c r="K7" s="129"/>
      <c r="L7" s="129"/>
      <c r="M7" s="129"/>
      <c r="N7" s="129"/>
      <c r="O7" s="216"/>
      <c r="P7" s="210">
        <f>SUM(D7:O7)</f>
        <v>0</v>
      </c>
    </row>
    <row r="8" spans="2:38" x14ac:dyDescent="0.2">
      <c r="B8" s="94" t="str">
        <f>'Cashflow - Yr1'!B8</f>
        <v>Revenue 5</v>
      </c>
      <c r="C8" s="132"/>
      <c r="D8" s="129"/>
      <c r="E8" s="129"/>
      <c r="F8" s="129"/>
      <c r="G8" s="129"/>
      <c r="H8" s="129"/>
      <c r="I8" s="129"/>
      <c r="J8" s="129"/>
      <c r="K8" s="129"/>
      <c r="L8" s="129"/>
      <c r="M8" s="129"/>
      <c r="N8" s="129"/>
      <c r="O8" s="216"/>
      <c r="P8" s="210">
        <f>SUM(D8:O8)</f>
        <v>0</v>
      </c>
    </row>
    <row r="9" spans="2:38" x14ac:dyDescent="0.2">
      <c r="B9" s="94" t="str">
        <f>'Cashflow - Yr1'!B9</f>
        <v>Revenue 6</v>
      </c>
      <c r="C9" s="132"/>
      <c r="D9" s="129"/>
      <c r="E9" s="129"/>
      <c r="F9" s="129"/>
      <c r="G9" s="129"/>
      <c r="H9" s="129"/>
      <c r="I9" s="129"/>
      <c r="J9" s="129"/>
      <c r="K9" s="129"/>
      <c r="L9" s="129"/>
      <c r="M9" s="129"/>
      <c r="N9" s="129"/>
      <c r="O9" s="216"/>
      <c r="P9" s="210">
        <f t="shared" ref="P9" si="1">SUM(D9:O9)</f>
        <v>0</v>
      </c>
    </row>
    <row r="10" spans="2:38" x14ac:dyDescent="0.2">
      <c r="B10" s="94" t="str">
        <f>'Cashflow - Yr1'!B10</f>
        <v>Revenue 7</v>
      </c>
      <c r="C10" s="132"/>
      <c r="D10" s="129"/>
      <c r="E10" s="129"/>
      <c r="F10" s="129"/>
      <c r="G10" s="129"/>
      <c r="H10" s="129"/>
      <c r="I10" s="129"/>
      <c r="J10" s="129"/>
      <c r="K10" s="129"/>
      <c r="L10" s="129"/>
      <c r="M10" s="129"/>
      <c r="N10" s="129"/>
      <c r="O10" s="216"/>
      <c r="P10" s="210">
        <f>SUM(D10:O10)</f>
        <v>0</v>
      </c>
    </row>
    <row r="11" spans="2:38" x14ac:dyDescent="0.2">
      <c r="B11" s="94" t="str">
        <f>'Cashflow - Yr1'!B11</f>
        <v>Revenue 8</v>
      </c>
      <c r="C11" s="132"/>
      <c r="D11" s="218"/>
      <c r="E11" s="218"/>
      <c r="F11" s="218"/>
      <c r="G11" s="218"/>
      <c r="H11" s="218"/>
      <c r="I11" s="218"/>
      <c r="J11" s="218"/>
      <c r="K11" s="218"/>
      <c r="L11" s="218"/>
      <c r="M11" s="218"/>
      <c r="N11" s="218"/>
      <c r="O11" s="219"/>
      <c r="P11" s="210">
        <f t="shared" ref="P11:P12" si="2">SUM(D11:O11)</f>
        <v>0</v>
      </c>
    </row>
    <row r="12" spans="2:38" x14ac:dyDescent="0.2">
      <c r="B12" s="94" t="str">
        <f>'Cashflow - Yr1'!B12</f>
        <v>Revenue 9</v>
      </c>
      <c r="C12" s="132"/>
      <c r="D12" s="129"/>
      <c r="E12" s="129"/>
      <c r="F12" s="129"/>
      <c r="G12" s="129"/>
      <c r="H12" s="129"/>
      <c r="I12" s="129"/>
      <c r="J12" s="129"/>
      <c r="K12" s="129"/>
      <c r="L12" s="129"/>
      <c r="M12" s="129"/>
      <c r="N12" s="129"/>
      <c r="O12" s="216"/>
      <c r="P12" s="210">
        <f t="shared" si="2"/>
        <v>0</v>
      </c>
    </row>
    <row r="13" spans="2:38" x14ac:dyDescent="0.2">
      <c r="B13" s="94" t="str">
        <f>'Cashflow - Yr1'!B13</f>
        <v>Revenue 10</v>
      </c>
      <c r="C13" s="132"/>
      <c r="D13" s="129"/>
      <c r="E13" s="129"/>
      <c r="F13" s="129"/>
      <c r="G13" s="129"/>
      <c r="H13" s="129"/>
      <c r="I13" s="129"/>
      <c r="J13" s="129"/>
      <c r="K13" s="129"/>
      <c r="L13" s="129"/>
      <c r="M13" s="129"/>
      <c r="N13" s="129"/>
      <c r="O13" s="216"/>
      <c r="P13" s="210">
        <f>SUM(D13:O13)</f>
        <v>0</v>
      </c>
    </row>
    <row r="14" spans="2:38" x14ac:dyDescent="0.2">
      <c r="B14" s="94" t="str">
        <f>'Cashflow - Yr1'!B14</f>
        <v>Revenue 11</v>
      </c>
      <c r="C14" s="132"/>
      <c r="D14" s="129"/>
      <c r="E14" s="129"/>
      <c r="F14" s="129"/>
      <c r="G14" s="129"/>
      <c r="H14" s="129"/>
      <c r="I14" s="129"/>
      <c r="J14" s="129"/>
      <c r="K14" s="129"/>
      <c r="L14" s="129"/>
      <c r="M14" s="129"/>
      <c r="N14" s="129"/>
      <c r="O14" s="216"/>
      <c r="P14" s="210">
        <f>SUM(D14:O14)</f>
        <v>0</v>
      </c>
    </row>
    <row r="15" spans="2:38" ht="13.5" thickBot="1" x14ac:dyDescent="0.25">
      <c r="B15" s="206" t="str">
        <f>'Cashflow - Yr1'!B15</f>
        <v>Revenue 12</v>
      </c>
      <c r="C15" s="207"/>
      <c r="D15" s="208"/>
      <c r="E15" s="208"/>
      <c r="F15" s="208"/>
      <c r="G15" s="208"/>
      <c r="H15" s="208"/>
      <c r="I15" s="208"/>
      <c r="J15" s="208"/>
      <c r="K15" s="208"/>
      <c r="L15" s="208"/>
      <c r="M15" s="208"/>
      <c r="N15" s="208"/>
      <c r="O15" s="217"/>
      <c r="P15" s="211">
        <f>SUM(D15:O15)</f>
        <v>0</v>
      </c>
    </row>
    <row r="16" spans="2:38" x14ac:dyDescent="0.2">
      <c r="B16" s="202"/>
      <c r="C16" s="203"/>
      <c r="D16" s="204"/>
      <c r="E16" s="205"/>
      <c r="F16" s="205"/>
      <c r="G16" s="205"/>
      <c r="H16" s="205"/>
      <c r="I16" s="205"/>
      <c r="J16" s="205"/>
      <c r="K16" s="205"/>
      <c r="L16" s="205"/>
      <c r="M16" s="205"/>
      <c r="N16" s="205"/>
      <c r="O16" s="205"/>
      <c r="P16" s="201"/>
    </row>
    <row r="17" spans="2:38" s="6" customFormat="1" x14ac:dyDescent="0.2">
      <c r="B17" s="46" t="s">
        <v>17</v>
      </c>
      <c r="C17" s="47" t="s">
        <v>18</v>
      </c>
      <c r="D17" s="48"/>
      <c r="E17" s="49"/>
      <c r="F17" s="49"/>
      <c r="G17" s="49"/>
      <c r="H17" s="49"/>
      <c r="I17" s="49"/>
      <c r="J17" s="49"/>
      <c r="K17" s="49"/>
      <c r="L17" s="49"/>
      <c r="M17" s="49"/>
      <c r="N17" s="49"/>
      <c r="O17" s="49"/>
      <c r="P17" s="55">
        <f>SUM(F17:O17)</f>
        <v>0</v>
      </c>
      <c r="Q17" s="45" t="s">
        <v>19</v>
      </c>
      <c r="R17" s="45"/>
      <c r="S17" s="45"/>
      <c r="T17" s="45"/>
      <c r="U17" s="45"/>
      <c r="V17" s="45"/>
      <c r="W17" s="45"/>
      <c r="X17" s="45"/>
      <c r="Y17" s="45"/>
      <c r="Z17" s="45"/>
      <c r="AA17" s="45"/>
      <c r="AB17" s="45"/>
      <c r="AC17" s="45"/>
      <c r="AD17" s="45"/>
      <c r="AE17" s="45"/>
      <c r="AF17" s="45"/>
      <c r="AG17" s="45"/>
      <c r="AH17" s="45"/>
      <c r="AI17" s="45"/>
      <c r="AJ17" s="45"/>
      <c r="AK17" s="45"/>
      <c r="AL17" s="45"/>
    </row>
    <row r="18" spans="2:38" x14ac:dyDescent="0.2">
      <c r="B18" s="56" t="str">
        <f t="shared" ref="B18:B29" si="3">B4</f>
        <v>Revenue 1</v>
      </c>
      <c r="C18" s="131"/>
      <c r="D18" s="53">
        <f t="shared" ref="D18:D29" si="4">D4*C18</f>
        <v>0</v>
      </c>
      <c r="E18" s="53">
        <f t="shared" ref="E18:E29" si="5">E4*C18</f>
        <v>0</v>
      </c>
      <c r="F18" s="53">
        <f t="shared" ref="F18:F29" si="6">F4*C18</f>
        <v>0</v>
      </c>
      <c r="G18" s="53">
        <f t="shared" ref="G18:G29" si="7">G4*C18</f>
        <v>0</v>
      </c>
      <c r="H18" s="53">
        <f t="shared" ref="H18:H29" si="8">H4*C18</f>
        <v>0</v>
      </c>
      <c r="I18" s="53">
        <f t="shared" ref="I18:I29" si="9">I4*C18</f>
        <v>0</v>
      </c>
      <c r="J18" s="53">
        <f t="shared" ref="J18:J29" si="10">J4*C18</f>
        <v>0</v>
      </c>
      <c r="K18" s="53">
        <f t="shared" ref="K18:K29" si="11">K4*C18</f>
        <v>0</v>
      </c>
      <c r="L18" s="53">
        <f t="shared" ref="L18:L29" si="12">L4*C18</f>
        <v>0</v>
      </c>
      <c r="M18" s="53">
        <f t="shared" ref="M18:M29" si="13">M4*C18</f>
        <v>0</v>
      </c>
      <c r="N18" s="53">
        <f t="shared" ref="N18:N29" si="14">N4*C18</f>
        <v>0</v>
      </c>
      <c r="O18" s="53">
        <f t="shared" ref="O18:O29" si="15">O4*C18</f>
        <v>0</v>
      </c>
      <c r="P18" s="57">
        <f>SUM(D18:O18)</f>
        <v>0</v>
      </c>
      <c r="Q18" s="58" t="e">
        <f t="shared" ref="Q18:Q30" si="16">+P18/$P$30</f>
        <v>#DIV/0!</v>
      </c>
    </row>
    <row r="19" spans="2:38" x14ac:dyDescent="0.2">
      <c r="B19" s="56" t="str">
        <f t="shared" si="3"/>
        <v>Revenue 2</v>
      </c>
      <c r="C19" s="131"/>
      <c r="D19" s="53">
        <f t="shared" si="4"/>
        <v>0</v>
      </c>
      <c r="E19" s="53">
        <f t="shared" si="5"/>
        <v>0</v>
      </c>
      <c r="F19" s="53">
        <f t="shared" si="6"/>
        <v>0</v>
      </c>
      <c r="G19" s="53">
        <f t="shared" si="7"/>
        <v>0</v>
      </c>
      <c r="H19" s="53">
        <f t="shared" si="8"/>
        <v>0</v>
      </c>
      <c r="I19" s="53">
        <f t="shared" si="9"/>
        <v>0</v>
      </c>
      <c r="J19" s="53">
        <f t="shared" si="10"/>
        <v>0</v>
      </c>
      <c r="K19" s="53">
        <f t="shared" si="11"/>
        <v>0</v>
      </c>
      <c r="L19" s="53">
        <f t="shared" si="12"/>
        <v>0</v>
      </c>
      <c r="M19" s="53">
        <f t="shared" si="13"/>
        <v>0</v>
      </c>
      <c r="N19" s="53">
        <f t="shared" si="14"/>
        <v>0</v>
      </c>
      <c r="O19" s="53">
        <f t="shared" si="15"/>
        <v>0</v>
      </c>
      <c r="P19" s="57">
        <f t="shared" ref="P19:P29" si="17">SUM(D19:O19)</f>
        <v>0</v>
      </c>
      <c r="Q19" s="58" t="e">
        <f t="shared" si="16"/>
        <v>#DIV/0!</v>
      </c>
    </row>
    <row r="20" spans="2:38" x14ac:dyDescent="0.2">
      <c r="B20" s="56" t="str">
        <f t="shared" si="3"/>
        <v>Revenue 3</v>
      </c>
      <c r="C20" s="131"/>
      <c r="D20" s="53">
        <f t="shared" si="4"/>
        <v>0</v>
      </c>
      <c r="E20" s="53">
        <f t="shared" si="5"/>
        <v>0</v>
      </c>
      <c r="F20" s="53">
        <f t="shared" si="6"/>
        <v>0</v>
      </c>
      <c r="G20" s="53">
        <f t="shared" si="7"/>
        <v>0</v>
      </c>
      <c r="H20" s="53">
        <f t="shared" si="8"/>
        <v>0</v>
      </c>
      <c r="I20" s="53">
        <f t="shared" si="9"/>
        <v>0</v>
      </c>
      <c r="J20" s="53">
        <f t="shared" si="10"/>
        <v>0</v>
      </c>
      <c r="K20" s="53">
        <f t="shared" si="11"/>
        <v>0</v>
      </c>
      <c r="L20" s="53">
        <f t="shared" si="12"/>
        <v>0</v>
      </c>
      <c r="M20" s="53">
        <f t="shared" si="13"/>
        <v>0</v>
      </c>
      <c r="N20" s="53">
        <f t="shared" si="14"/>
        <v>0</v>
      </c>
      <c r="O20" s="53">
        <f t="shared" si="15"/>
        <v>0</v>
      </c>
      <c r="P20" s="57">
        <f t="shared" si="17"/>
        <v>0</v>
      </c>
      <c r="Q20" s="58" t="e">
        <f t="shared" si="16"/>
        <v>#DIV/0!</v>
      </c>
    </row>
    <row r="21" spans="2:38" x14ac:dyDescent="0.2">
      <c r="B21" s="56" t="str">
        <f t="shared" si="3"/>
        <v>Revenue 4</v>
      </c>
      <c r="C21" s="131"/>
      <c r="D21" s="53">
        <f t="shared" si="4"/>
        <v>0</v>
      </c>
      <c r="E21" s="53">
        <f t="shared" si="5"/>
        <v>0</v>
      </c>
      <c r="F21" s="53">
        <f t="shared" si="6"/>
        <v>0</v>
      </c>
      <c r="G21" s="53">
        <f t="shared" si="7"/>
        <v>0</v>
      </c>
      <c r="H21" s="53">
        <f t="shared" si="8"/>
        <v>0</v>
      </c>
      <c r="I21" s="53">
        <f t="shared" si="9"/>
        <v>0</v>
      </c>
      <c r="J21" s="53">
        <f t="shared" si="10"/>
        <v>0</v>
      </c>
      <c r="K21" s="53">
        <f t="shared" si="11"/>
        <v>0</v>
      </c>
      <c r="L21" s="53">
        <f t="shared" si="12"/>
        <v>0</v>
      </c>
      <c r="M21" s="53">
        <f t="shared" si="13"/>
        <v>0</v>
      </c>
      <c r="N21" s="53">
        <f t="shared" si="14"/>
        <v>0</v>
      </c>
      <c r="O21" s="53">
        <f t="shared" si="15"/>
        <v>0</v>
      </c>
      <c r="P21" s="57">
        <f t="shared" si="17"/>
        <v>0</v>
      </c>
      <c r="Q21" s="58" t="e">
        <f t="shared" si="16"/>
        <v>#DIV/0!</v>
      </c>
    </row>
    <row r="22" spans="2:38" x14ac:dyDescent="0.2">
      <c r="B22" s="56" t="str">
        <f t="shared" si="3"/>
        <v>Revenue 5</v>
      </c>
      <c r="C22" s="131"/>
      <c r="D22" s="53">
        <f t="shared" si="4"/>
        <v>0</v>
      </c>
      <c r="E22" s="53">
        <f t="shared" si="5"/>
        <v>0</v>
      </c>
      <c r="F22" s="53">
        <f t="shared" si="6"/>
        <v>0</v>
      </c>
      <c r="G22" s="53">
        <f t="shared" si="7"/>
        <v>0</v>
      </c>
      <c r="H22" s="53">
        <f t="shared" si="8"/>
        <v>0</v>
      </c>
      <c r="I22" s="53">
        <f t="shared" si="9"/>
        <v>0</v>
      </c>
      <c r="J22" s="53">
        <f t="shared" si="10"/>
        <v>0</v>
      </c>
      <c r="K22" s="53">
        <f t="shared" si="11"/>
        <v>0</v>
      </c>
      <c r="L22" s="53">
        <f t="shared" si="12"/>
        <v>0</v>
      </c>
      <c r="M22" s="53">
        <f t="shared" si="13"/>
        <v>0</v>
      </c>
      <c r="N22" s="53">
        <f t="shared" si="14"/>
        <v>0</v>
      </c>
      <c r="O22" s="53">
        <f t="shared" si="15"/>
        <v>0</v>
      </c>
      <c r="P22" s="57">
        <f>SUM(D22:O22)</f>
        <v>0</v>
      </c>
      <c r="Q22" s="58" t="e">
        <f t="shared" si="16"/>
        <v>#DIV/0!</v>
      </c>
    </row>
    <row r="23" spans="2:38" x14ac:dyDescent="0.2">
      <c r="B23" s="56" t="str">
        <f t="shared" si="3"/>
        <v>Revenue 6</v>
      </c>
      <c r="C23" s="131"/>
      <c r="D23" s="53">
        <f t="shared" si="4"/>
        <v>0</v>
      </c>
      <c r="E23" s="53">
        <f t="shared" si="5"/>
        <v>0</v>
      </c>
      <c r="F23" s="53">
        <f t="shared" si="6"/>
        <v>0</v>
      </c>
      <c r="G23" s="53">
        <f t="shared" si="7"/>
        <v>0</v>
      </c>
      <c r="H23" s="53">
        <f t="shared" si="8"/>
        <v>0</v>
      </c>
      <c r="I23" s="53">
        <f t="shared" si="9"/>
        <v>0</v>
      </c>
      <c r="J23" s="53">
        <f t="shared" si="10"/>
        <v>0</v>
      </c>
      <c r="K23" s="53">
        <f t="shared" si="11"/>
        <v>0</v>
      </c>
      <c r="L23" s="53">
        <f t="shared" si="12"/>
        <v>0</v>
      </c>
      <c r="M23" s="53">
        <f t="shared" si="13"/>
        <v>0</v>
      </c>
      <c r="N23" s="53">
        <f t="shared" si="14"/>
        <v>0</v>
      </c>
      <c r="O23" s="53">
        <f t="shared" si="15"/>
        <v>0</v>
      </c>
      <c r="P23" s="57">
        <f t="shared" si="17"/>
        <v>0</v>
      </c>
      <c r="Q23" s="58" t="e">
        <f t="shared" si="16"/>
        <v>#DIV/0!</v>
      </c>
    </row>
    <row r="24" spans="2:38" x14ac:dyDescent="0.2">
      <c r="B24" s="56" t="str">
        <f t="shared" si="3"/>
        <v>Revenue 7</v>
      </c>
      <c r="C24" s="131"/>
      <c r="D24" s="53">
        <f t="shared" si="4"/>
        <v>0</v>
      </c>
      <c r="E24" s="53">
        <f t="shared" si="5"/>
        <v>0</v>
      </c>
      <c r="F24" s="53">
        <f t="shared" si="6"/>
        <v>0</v>
      </c>
      <c r="G24" s="53">
        <f t="shared" si="7"/>
        <v>0</v>
      </c>
      <c r="H24" s="53">
        <f t="shared" si="8"/>
        <v>0</v>
      </c>
      <c r="I24" s="53">
        <f t="shared" si="9"/>
        <v>0</v>
      </c>
      <c r="J24" s="53">
        <f t="shared" si="10"/>
        <v>0</v>
      </c>
      <c r="K24" s="53">
        <f t="shared" si="11"/>
        <v>0</v>
      </c>
      <c r="L24" s="53">
        <f t="shared" si="12"/>
        <v>0</v>
      </c>
      <c r="M24" s="53">
        <f t="shared" si="13"/>
        <v>0</v>
      </c>
      <c r="N24" s="53">
        <f t="shared" si="14"/>
        <v>0</v>
      </c>
      <c r="O24" s="53">
        <f t="shared" si="15"/>
        <v>0</v>
      </c>
      <c r="P24" s="57">
        <f>SUM(D24:O24)</f>
        <v>0</v>
      </c>
      <c r="Q24" s="58" t="e">
        <f t="shared" si="16"/>
        <v>#DIV/0!</v>
      </c>
    </row>
    <row r="25" spans="2:38" x14ac:dyDescent="0.2">
      <c r="B25" s="56" t="str">
        <f t="shared" si="3"/>
        <v>Revenue 8</v>
      </c>
      <c r="C25" s="131"/>
      <c r="D25" s="53">
        <f t="shared" si="4"/>
        <v>0</v>
      </c>
      <c r="E25" s="53">
        <f t="shared" si="5"/>
        <v>0</v>
      </c>
      <c r="F25" s="53">
        <f t="shared" si="6"/>
        <v>0</v>
      </c>
      <c r="G25" s="53">
        <f t="shared" si="7"/>
        <v>0</v>
      </c>
      <c r="H25" s="53">
        <f t="shared" si="8"/>
        <v>0</v>
      </c>
      <c r="I25" s="53">
        <f t="shared" si="9"/>
        <v>0</v>
      </c>
      <c r="J25" s="53">
        <f t="shared" si="10"/>
        <v>0</v>
      </c>
      <c r="K25" s="53">
        <f t="shared" si="11"/>
        <v>0</v>
      </c>
      <c r="L25" s="53">
        <f t="shared" si="12"/>
        <v>0</v>
      </c>
      <c r="M25" s="53">
        <f t="shared" si="13"/>
        <v>0</v>
      </c>
      <c r="N25" s="53">
        <f t="shared" si="14"/>
        <v>0</v>
      </c>
      <c r="O25" s="53">
        <f t="shared" si="15"/>
        <v>0</v>
      </c>
      <c r="P25" s="57">
        <f t="shared" si="17"/>
        <v>0</v>
      </c>
      <c r="Q25" s="58" t="e">
        <f t="shared" si="16"/>
        <v>#DIV/0!</v>
      </c>
    </row>
    <row r="26" spans="2:38" x14ac:dyDescent="0.2">
      <c r="B26" s="56" t="str">
        <f t="shared" si="3"/>
        <v>Revenue 9</v>
      </c>
      <c r="C26" s="131"/>
      <c r="D26" s="53">
        <f t="shared" si="4"/>
        <v>0</v>
      </c>
      <c r="E26" s="53">
        <f t="shared" si="5"/>
        <v>0</v>
      </c>
      <c r="F26" s="53">
        <f t="shared" si="6"/>
        <v>0</v>
      </c>
      <c r="G26" s="53">
        <f t="shared" si="7"/>
        <v>0</v>
      </c>
      <c r="H26" s="53">
        <f t="shared" si="8"/>
        <v>0</v>
      </c>
      <c r="I26" s="53">
        <f t="shared" si="9"/>
        <v>0</v>
      </c>
      <c r="J26" s="53">
        <f t="shared" si="10"/>
        <v>0</v>
      </c>
      <c r="K26" s="53">
        <f t="shared" si="11"/>
        <v>0</v>
      </c>
      <c r="L26" s="53">
        <f t="shared" si="12"/>
        <v>0</v>
      </c>
      <c r="M26" s="53">
        <f t="shared" si="13"/>
        <v>0</v>
      </c>
      <c r="N26" s="53">
        <f t="shared" si="14"/>
        <v>0</v>
      </c>
      <c r="O26" s="53">
        <f t="shared" si="15"/>
        <v>0</v>
      </c>
      <c r="P26" s="57">
        <f t="shared" si="17"/>
        <v>0</v>
      </c>
      <c r="Q26" s="58" t="e">
        <f t="shared" si="16"/>
        <v>#DIV/0!</v>
      </c>
    </row>
    <row r="27" spans="2:38" x14ac:dyDescent="0.2">
      <c r="B27" s="56" t="str">
        <f t="shared" si="3"/>
        <v>Revenue 10</v>
      </c>
      <c r="C27" s="131"/>
      <c r="D27" s="53">
        <f t="shared" si="4"/>
        <v>0</v>
      </c>
      <c r="E27" s="53">
        <f t="shared" si="5"/>
        <v>0</v>
      </c>
      <c r="F27" s="53">
        <f t="shared" si="6"/>
        <v>0</v>
      </c>
      <c r="G27" s="53">
        <f t="shared" si="7"/>
        <v>0</v>
      </c>
      <c r="H27" s="53">
        <f t="shared" si="8"/>
        <v>0</v>
      </c>
      <c r="I27" s="53">
        <f t="shared" si="9"/>
        <v>0</v>
      </c>
      <c r="J27" s="53">
        <f t="shared" si="10"/>
        <v>0</v>
      </c>
      <c r="K27" s="53">
        <f t="shared" si="11"/>
        <v>0</v>
      </c>
      <c r="L27" s="53">
        <f t="shared" si="12"/>
        <v>0</v>
      </c>
      <c r="M27" s="53">
        <f t="shared" si="13"/>
        <v>0</v>
      </c>
      <c r="N27" s="53">
        <f t="shared" si="14"/>
        <v>0</v>
      </c>
      <c r="O27" s="53">
        <f t="shared" si="15"/>
        <v>0</v>
      </c>
      <c r="P27" s="57">
        <f t="shared" si="17"/>
        <v>0</v>
      </c>
      <c r="Q27" s="58" t="e">
        <f t="shared" si="16"/>
        <v>#DIV/0!</v>
      </c>
    </row>
    <row r="28" spans="2:38" x14ac:dyDescent="0.2">
      <c r="B28" s="56" t="str">
        <f t="shared" si="3"/>
        <v>Revenue 11</v>
      </c>
      <c r="C28" s="131"/>
      <c r="D28" s="53">
        <f t="shared" si="4"/>
        <v>0</v>
      </c>
      <c r="E28" s="53">
        <f t="shared" si="5"/>
        <v>0</v>
      </c>
      <c r="F28" s="53">
        <f t="shared" si="6"/>
        <v>0</v>
      </c>
      <c r="G28" s="53">
        <f t="shared" si="7"/>
        <v>0</v>
      </c>
      <c r="H28" s="53">
        <f t="shared" si="8"/>
        <v>0</v>
      </c>
      <c r="I28" s="53">
        <f t="shared" si="9"/>
        <v>0</v>
      </c>
      <c r="J28" s="53">
        <f t="shared" si="10"/>
        <v>0</v>
      </c>
      <c r="K28" s="53">
        <f t="shared" si="11"/>
        <v>0</v>
      </c>
      <c r="L28" s="53">
        <f t="shared" si="12"/>
        <v>0</v>
      </c>
      <c r="M28" s="53">
        <f t="shared" si="13"/>
        <v>0</v>
      </c>
      <c r="N28" s="53">
        <f t="shared" si="14"/>
        <v>0</v>
      </c>
      <c r="O28" s="53">
        <f t="shared" si="15"/>
        <v>0</v>
      </c>
      <c r="P28" s="57">
        <f>SUM(D28:O28)</f>
        <v>0</v>
      </c>
      <c r="Q28" s="58" t="e">
        <f t="shared" si="16"/>
        <v>#DIV/0!</v>
      </c>
    </row>
    <row r="29" spans="2:38" x14ac:dyDescent="0.2">
      <c r="B29" s="56" t="str">
        <f t="shared" si="3"/>
        <v>Revenue 12</v>
      </c>
      <c r="C29" s="131"/>
      <c r="D29" s="53">
        <f t="shared" si="4"/>
        <v>0</v>
      </c>
      <c r="E29" s="53">
        <f t="shared" si="5"/>
        <v>0</v>
      </c>
      <c r="F29" s="53">
        <f t="shared" si="6"/>
        <v>0</v>
      </c>
      <c r="G29" s="53">
        <f t="shared" si="7"/>
        <v>0</v>
      </c>
      <c r="H29" s="53">
        <f t="shared" si="8"/>
        <v>0</v>
      </c>
      <c r="I29" s="53">
        <f t="shared" si="9"/>
        <v>0</v>
      </c>
      <c r="J29" s="53">
        <f t="shared" si="10"/>
        <v>0</v>
      </c>
      <c r="K29" s="53">
        <f t="shared" si="11"/>
        <v>0</v>
      </c>
      <c r="L29" s="53">
        <f t="shared" si="12"/>
        <v>0</v>
      </c>
      <c r="M29" s="53">
        <f t="shared" si="13"/>
        <v>0</v>
      </c>
      <c r="N29" s="53">
        <f t="shared" si="14"/>
        <v>0</v>
      </c>
      <c r="O29" s="53">
        <f t="shared" si="15"/>
        <v>0</v>
      </c>
      <c r="P29" s="57">
        <f t="shared" si="17"/>
        <v>0</v>
      </c>
      <c r="Q29" s="58" t="e">
        <f t="shared" si="16"/>
        <v>#DIV/0!</v>
      </c>
    </row>
    <row r="30" spans="2:38" s="6" customFormat="1" x14ac:dyDescent="0.2">
      <c r="B30" s="67" t="s">
        <v>23</v>
      </c>
      <c r="C30" s="68"/>
      <c r="D30" s="69">
        <f t="shared" ref="D30:P30" si="18">SUM(D18:D29)</f>
        <v>0</v>
      </c>
      <c r="E30" s="69">
        <f t="shared" si="18"/>
        <v>0</v>
      </c>
      <c r="F30" s="69">
        <f t="shared" si="18"/>
        <v>0</v>
      </c>
      <c r="G30" s="69">
        <f t="shared" si="18"/>
        <v>0</v>
      </c>
      <c r="H30" s="69">
        <f t="shared" si="18"/>
        <v>0</v>
      </c>
      <c r="I30" s="69">
        <f t="shared" si="18"/>
        <v>0</v>
      </c>
      <c r="J30" s="69">
        <f t="shared" si="18"/>
        <v>0</v>
      </c>
      <c r="K30" s="69">
        <f t="shared" si="18"/>
        <v>0</v>
      </c>
      <c r="L30" s="69">
        <f t="shared" si="18"/>
        <v>0</v>
      </c>
      <c r="M30" s="69">
        <f t="shared" si="18"/>
        <v>0</v>
      </c>
      <c r="N30" s="69">
        <f t="shared" si="18"/>
        <v>0</v>
      </c>
      <c r="O30" s="69">
        <f t="shared" si="18"/>
        <v>0</v>
      </c>
      <c r="P30" s="57">
        <f t="shared" si="18"/>
        <v>0</v>
      </c>
      <c r="Q30" s="58" t="e">
        <f t="shared" si="16"/>
        <v>#DIV/0!</v>
      </c>
      <c r="R30" s="45"/>
      <c r="S30" s="45"/>
      <c r="T30" s="45"/>
      <c r="U30" s="45"/>
      <c r="V30" s="45"/>
      <c r="W30" s="45"/>
      <c r="X30" s="45"/>
      <c r="Y30" s="45"/>
      <c r="Z30" s="45"/>
      <c r="AA30" s="45"/>
      <c r="AB30" s="45"/>
      <c r="AC30" s="45"/>
      <c r="AD30" s="45"/>
      <c r="AE30" s="45"/>
      <c r="AF30" s="45"/>
      <c r="AG30" s="45"/>
      <c r="AH30" s="45"/>
      <c r="AI30" s="45"/>
      <c r="AJ30" s="45"/>
      <c r="AK30" s="45"/>
      <c r="AL30" s="45"/>
    </row>
    <row r="31" spans="2:38" x14ac:dyDescent="0.2">
      <c r="B31" s="46" t="s">
        <v>24</v>
      </c>
      <c r="C31" s="47"/>
      <c r="D31" s="48"/>
      <c r="E31" s="49"/>
      <c r="F31" s="49"/>
      <c r="G31" s="49"/>
      <c r="H31" s="49"/>
      <c r="I31" s="49"/>
      <c r="J31" s="49"/>
      <c r="K31" s="49"/>
      <c r="L31" s="49"/>
      <c r="M31" s="49"/>
      <c r="N31" s="49"/>
      <c r="O31" s="49"/>
      <c r="P31" s="50"/>
    </row>
    <row r="32" spans="2:38" x14ac:dyDescent="0.2">
      <c r="B32" s="70" t="s">
        <v>25</v>
      </c>
      <c r="C32" s="71" t="s">
        <v>83</v>
      </c>
      <c r="D32" s="72"/>
      <c r="E32" s="73"/>
      <c r="F32" s="73"/>
      <c r="G32" s="73"/>
      <c r="H32" s="73"/>
      <c r="I32" s="73"/>
      <c r="J32" s="73"/>
      <c r="K32" s="73"/>
      <c r="L32" s="73"/>
      <c r="M32" s="73"/>
      <c r="N32" s="73"/>
      <c r="O32" s="73"/>
      <c r="P32" s="57"/>
    </row>
    <row r="33" spans="2:16" x14ac:dyDescent="0.2">
      <c r="B33" s="56" t="str">
        <f t="shared" ref="B33:B44" si="19">B4</f>
        <v>Revenue 1</v>
      </c>
      <c r="C33" s="130"/>
      <c r="D33" s="53">
        <f t="shared" ref="D33:D44" si="20">D18*(100%-C33)</f>
        <v>0</v>
      </c>
      <c r="E33" s="53">
        <f t="shared" ref="E33:E44" si="21">E18*(100%-C33)</f>
        <v>0</v>
      </c>
      <c r="F33" s="53">
        <f t="shared" ref="F33:F44" si="22">F18*(100%-C33)</f>
        <v>0</v>
      </c>
      <c r="G33" s="53">
        <f t="shared" ref="G33:G44" si="23">G18*(100%-C33)</f>
        <v>0</v>
      </c>
      <c r="H33" s="53">
        <f t="shared" ref="H33:H44" si="24">H18*(100%-C33)</f>
        <v>0</v>
      </c>
      <c r="I33" s="53">
        <f t="shared" ref="I33:I44" si="25">I18*(100%-C33)</f>
        <v>0</v>
      </c>
      <c r="J33" s="53">
        <f t="shared" ref="J33:J44" si="26">J18*(100%-C33)</f>
        <v>0</v>
      </c>
      <c r="K33" s="53">
        <f t="shared" ref="K33:K44" si="27">K18*(100%-C33)</f>
        <v>0</v>
      </c>
      <c r="L33" s="53">
        <f t="shared" ref="L33:L44" si="28">L18*(100%-C33)</f>
        <v>0</v>
      </c>
      <c r="M33" s="53">
        <f t="shared" ref="M33:M44" si="29">M18*(100%-C33)</f>
        <v>0</v>
      </c>
      <c r="N33" s="53">
        <f t="shared" ref="N33:N44" si="30">N18*(100%-C33)</f>
        <v>0</v>
      </c>
      <c r="O33" s="53">
        <f t="shared" ref="O33:O44" si="31">O18*(100%-C33)</f>
        <v>0</v>
      </c>
      <c r="P33" s="57">
        <f>SUM(D33:O33)</f>
        <v>0</v>
      </c>
    </row>
    <row r="34" spans="2:16" x14ac:dyDescent="0.2">
      <c r="B34" s="56" t="str">
        <f t="shared" si="19"/>
        <v>Revenue 2</v>
      </c>
      <c r="C34" s="130"/>
      <c r="D34" s="53">
        <f t="shared" si="20"/>
        <v>0</v>
      </c>
      <c r="E34" s="53">
        <f t="shared" si="21"/>
        <v>0</v>
      </c>
      <c r="F34" s="53">
        <f t="shared" si="22"/>
        <v>0</v>
      </c>
      <c r="G34" s="53">
        <f t="shared" si="23"/>
        <v>0</v>
      </c>
      <c r="H34" s="53">
        <f t="shared" si="24"/>
        <v>0</v>
      </c>
      <c r="I34" s="53">
        <f t="shared" si="25"/>
        <v>0</v>
      </c>
      <c r="J34" s="53">
        <f t="shared" si="26"/>
        <v>0</v>
      </c>
      <c r="K34" s="53">
        <f t="shared" si="27"/>
        <v>0</v>
      </c>
      <c r="L34" s="53">
        <f t="shared" si="28"/>
        <v>0</v>
      </c>
      <c r="M34" s="53">
        <f t="shared" si="29"/>
        <v>0</v>
      </c>
      <c r="N34" s="53">
        <f t="shared" si="30"/>
        <v>0</v>
      </c>
      <c r="O34" s="53">
        <f t="shared" si="31"/>
        <v>0</v>
      </c>
      <c r="P34" s="57">
        <f t="shared" ref="P34:P35" si="32">SUM(D34:O34)</f>
        <v>0</v>
      </c>
    </row>
    <row r="35" spans="2:16" x14ac:dyDescent="0.2">
      <c r="B35" s="56" t="str">
        <f t="shared" si="19"/>
        <v>Revenue 3</v>
      </c>
      <c r="C35" s="130"/>
      <c r="D35" s="53">
        <f t="shared" si="20"/>
        <v>0</v>
      </c>
      <c r="E35" s="53">
        <f t="shared" si="21"/>
        <v>0</v>
      </c>
      <c r="F35" s="53">
        <f t="shared" si="22"/>
        <v>0</v>
      </c>
      <c r="G35" s="53">
        <f t="shared" si="23"/>
        <v>0</v>
      </c>
      <c r="H35" s="53">
        <f t="shared" si="24"/>
        <v>0</v>
      </c>
      <c r="I35" s="53">
        <f t="shared" si="25"/>
        <v>0</v>
      </c>
      <c r="J35" s="53">
        <f t="shared" si="26"/>
        <v>0</v>
      </c>
      <c r="K35" s="53">
        <f t="shared" si="27"/>
        <v>0</v>
      </c>
      <c r="L35" s="53">
        <f t="shared" si="28"/>
        <v>0</v>
      </c>
      <c r="M35" s="53">
        <f t="shared" si="29"/>
        <v>0</v>
      </c>
      <c r="N35" s="53">
        <f t="shared" si="30"/>
        <v>0</v>
      </c>
      <c r="O35" s="53">
        <f t="shared" si="31"/>
        <v>0</v>
      </c>
      <c r="P35" s="57">
        <f t="shared" si="32"/>
        <v>0</v>
      </c>
    </row>
    <row r="36" spans="2:16" x14ac:dyDescent="0.2">
      <c r="B36" s="56" t="str">
        <f t="shared" si="19"/>
        <v>Revenue 4</v>
      </c>
      <c r="C36" s="130"/>
      <c r="D36" s="53">
        <f t="shared" si="20"/>
        <v>0</v>
      </c>
      <c r="E36" s="53">
        <f t="shared" si="21"/>
        <v>0</v>
      </c>
      <c r="F36" s="53">
        <f t="shared" si="22"/>
        <v>0</v>
      </c>
      <c r="G36" s="53">
        <f t="shared" si="23"/>
        <v>0</v>
      </c>
      <c r="H36" s="53">
        <f t="shared" si="24"/>
        <v>0</v>
      </c>
      <c r="I36" s="53">
        <f t="shared" si="25"/>
        <v>0</v>
      </c>
      <c r="J36" s="53">
        <f t="shared" si="26"/>
        <v>0</v>
      </c>
      <c r="K36" s="53">
        <f t="shared" si="27"/>
        <v>0</v>
      </c>
      <c r="L36" s="53">
        <f t="shared" si="28"/>
        <v>0</v>
      </c>
      <c r="M36" s="53">
        <f t="shared" si="29"/>
        <v>0</v>
      </c>
      <c r="N36" s="53">
        <f t="shared" si="30"/>
        <v>0</v>
      </c>
      <c r="O36" s="53">
        <f t="shared" si="31"/>
        <v>0</v>
      </c>
      <c r="P36" s="57">
        <f>SUM(D36:O36)</f>
        <v>0</v>
      </c>
    </row>
    <row r="37" spans="2:16" x14ac:dyDescent="0.2">
      <c r="B37" s="56" t="str">
        <f t="shared" si="19"/>
        <v>Revenue 5</v>
      </c>
      <c r="C37" s="130"/>
      <c r="D37" s="53">
        <f t="shared" si="20"/>
        <v>0</v>
      </c>
      <c r="E37" s="53">
        <f t="shared" si="21"/>
        <v>0</v>
      </c>
      <c r="F37" s="53">
        <f t="shared" si="22"/>
        <v>0</v>
      </c>
      <c r="G37" s="53">
        <f t="shared" si="23"/>
        <v>0</v>
      </c>
      <c r="H37" s="53">
        <f t="shared" si="24"/>
        <v>0</v>
      </c>
      <c r="I37" s="53">
        <f t="shared" si="25"/>
        <v>0</v>
      </c>
      <c r="J37" s="53">
        <f t="shared" si="26"/>
        <v>0</v>
      </c>
      <c r="K37" s="53">
        <f t="shared" si="27"/>
        <v>0</v>
      </c>
      <c r="L37" s="53">
        <f t="shared" si="28"/>
        <v>0</v>
      </c>
      <c r="M37" s="53">
        <f t="shared" si="29"/>
        <v>0</v>
      </c>
      <c r="N37" s="53">
        <f t="shared" si="30"/>
        <v>0</v>
      </c>
      <c r="O37" s="53">
        <f t="shared" si="31"/>
        <v>0</v>
      </c>
      <c r="P37" s="57">
        <f>SUM(D37:O37)</f>
        <v>0</v>
      </c>
    </row>
    <row r="38" spans="2:16" x14ac:dyDescent="0.2">
      <c r="B38" s="56" t="str">
        <f t="shared" si="19"/>
        <v>Revenue 6</v>
      </c>
      <c r="C38" s="130"/>
      <c r="D38" s="53">
        <f t="shared" si="20"/>
        <v>0</v>
      </c>
      <c r="E38" s="53">
        <f t="shared" si="21"/>
        <v>0</v>
      </c>
      <c r="F38" s="53">
        <f t="shared" si="22"/>
        <v>0</v>
      </c>
      <c r="G38" s="53">
        <f t="shared" si="23"/>
        <v>0</v>
      </c>
      <c r="H38" s="53">
        <f t="shared" si="24"/>
        <v>0</v>
      </c>
      <c r="I38" s="53">
        <f t="shared" si="25"/>
        <v>0</v>
      </c>
      <c r="J38" s="53">
        <f t="shared" si="26"/>
        <v>0</v>
      </c>
      <c r="K38" s="53">
        <f t="shared" si="27"/>
        <v>0</v>
      </c>
      <c r="L38" s="53">
        <f t="shared" si="28"/>
        <v>0</v>
      </c>
      <c r="M38" s="53">
        <f t="shared" si="29"/>
        <v>0</v>
      </c>
      <c r="N38" s="53">
        <f t="shared" si="30"/>
        <v>0</v>
      </c>
      <c r="O38" s="53">
        <f t="shared" si="31"/>
        <v>0</v>
      </c>
      <c r="P38" s="57">
        <f t="shared" ref="P38" si="33">SUM(D38:O38)</f>
        <v>0</v>
      </c>
    </row>
    <row r="39" spans="2:16" x14ac:dyDescent="0.2">
      <c r="B39" s="56" t="str">
        <f t="shared" si="19"/>
        <v>Revenue 7</v>
      </c>
      <c r="C39" s="130"/>
      <c r="D39" s="53">
        <f t="shared" si="20"/>
        <v>0</v>
      </c>
      <c r="E39" s="53">
        <f t="shared" si="21"/>
        <v>0</v>
      </c>
      <c r="F39" s="53">
        <f t="shared" si="22"/>
        <v>0</v>
      </c>
      <c r="G39" s="53">
        <f t="shared" si="23"/>
        <v>0</v>
      </c>
      <c r="H39" s="53">
        <f t="shared" si="24"/>
        <v>0</v>
      </c>
      <c r="I39" s="53">
        <f t="shared" si="25"/>
        <v>0</v>
      </c>
      <c r="J39" s="53">
        <f t="shared" si="26"/>
        <v>0</v>
      </c>
      <c r="K39" s="53">
        <f t="shared" si="27"/>
        <v>0</v>
      </c>
      <c r="L39" s="53">
        <f t="shared" si="28"/>
        <v>0</v>
      </c>
      <c r="M39" s="53">
        <f t="shared" si="29"/>
        <v>0</v>
      </c>
      <c r="N39" s="53">
        <f t="shared" si="30"/>
        <v>0</v>
      </c>
      <c r="O39" s="53">
        <f t="shared" si="31"/>
        <v>0</v>
      </c>
      <c r="P39" s="57">
        <f>SUM(D39:O39)</f>
        <v>0</v>
      </c>
    </row>
    <row r="40" spans="2:16" x14ac:dyDescent="0.2">
      <c r="B40" s="56" t="str">
        <f t="shared" si="19"/>
        <v>Revenue 8</v>
      </c>
      <c r="C40" s="130"/>
      <c r="D40" s="53">
        <f t="shared" si="20"/>
        <v>0</v>
      </c>
      <c r="E40" s="53">
        <f t="shared" si="21"/>
        <v>0</v>
      </c>
      <c r="F40" s="53">
        <f t="shared" si="22"/>
        <v>0</v>
      </c>
      <c r="G40" s="53">
        <f t="shared" si="23"/>
        <v>0</v>
      </c>
      <c r="H40" s="53">
        <f t="shared" si="24"/>
        <v>0</v>
      </c>
      <c r="I40" s="53">
        <f t="shared" si="25"/>
        <v>0</v>
      </c>
      <c r="J40" s="53">
        <f t="shared" si="26"/>
        <v>0</v>
      </c>
      <c r="K40" s="53">
        <f t="shared" si="27"/>
        <v>0</v>
      </c>
      <c r="L40" s="53">
        <f t="shared" si="28"/>
        <v>0</v>
      </c>
      <c r="M40" s="53">
        <f t="shared" si="29"/>
        <v>0</v>
      </c>
      <c r="N40" s="53">
        <f t="shared" si="30"/>
        <v>0</v>
      </c>
      <c r="O40" s="53">
        <f t="shared" si="31"/>
        <v>0</v>
      </c>
      <c r="P40" s="57">
        <f t="shared" ref="P40:P41" si="34">SUM(D40:O40)</f>
        <v>0</v>
      </c>
    </row>
    <row r="41" spans="2:16" x14ac:dyDescent="0.2">
      <c r="B41" s="56" t="str">
        <f t="shared" si="19"/>
        <v>Revenue 9</v>
      </c>
      <c r="C41" s="130"/>
      <c r="D41" s="53">
        <f t="shared" si="20"/>
        <v>0</v>
      </c>
      <c r="E41" s="53">
        <f t="shared" si="21"/>
        <v>0</v>
      </c>
      <c r="F41" s="53">
        <f t="shared" si="22"/>
        <v>0</v>
      </c>
      <c r="G41" s="53">
        <f t="shared" si="23"/>
        <v>0</v>
      </c>
      <c r="H41" s="53">
        <f t="shared" si="24"/>
        <v>0</v>
      </c>
      <c r="I41" s="53">
        <f t="shared" si="25"/>
        <v>0</v>
      </c>
      <c r="J41" s="53">
        <f t="shared" si="26"/>
        <v>0</v>
      </c>
      <c r="K41" s="53">
        <f t="shared" si="27"/>
        <v>0</v>
      </c>
      <c r="L41" s="53">
        <f t="shared" si="28"/>
        <v>0</v>
      </c>
      <c r="M41" s="53">
        <f t="shared" si="29"/>
        <v>0</v>
      </c>
      <c r="N41" s="53">
        <f t="shared" si="30"/>
        <v>0</v>
      </c>
      <c r="O41" s="53">
        <f t="shared" si="31"/>
        <v>0</v>
      </c>
      <c r="P41" s="57">
        <f t="shared" si="34"/>
        <v>0</v>
      </c>
    </row>
    <row r="42" spans="2:16" x14ac:dyDescent="0.2">
      <c r="B42" s="56" t="str">
        <f t="shared" si="19"/>
        <v>Revenue 10</v>
      </c>
      <c r="C42" s="130"/>
      <c r="D42" s="53">
        <f t="shared" si="20"/>
        <v>0</v>
      </c>
      <c r="E42" s="53">
        <f t="shared" si="21"/>
        <v>0</v>
      </c>
      <c r="F42" s="53">
        <f t="shared" si="22"/>
        <v>0</v>
      </c>
      <c r="G42" s="53">
        <f t="shared" si="23"/>
        <v>0</v>
      </c>
      <c r="H42" s="53">
        <f t="shared" si="24"/>
        <v>0</v>
      </c>
      <c r="I42" s="53">
        <f t="shared" si="25"/>
        <v>0</v>
      </c>
      <c r="J42" s="53">
        <f t="shared" si="26"/>
        <v>0</v>
      </c>
      <c r="K42" s="53">
        <f t="shared" si="27"/>
        <v>0</v>
      </c>
      <c r="L42" s="53">
        <f t="shared" si="28"/>
        <v>0</v>
      </c>
      <c r="M42" s="53">
        <f t="shared" si="29"/>
        <v>0</v>
      </c>
      <c r="N42" s="53">
        <f t="shared" si="30"/>
        <v>0</v>
      </c>
      <c r="O42" s="53">
        <f t="shared" si="31"/>
        <v>0</v>
      </c>
      <c r="P42" s="57">
        <f>SUM(D42:O42)</f>
        <v>0</v>
      </c>
    </row>
    <row r="43" spans="2:16" x14ac:dyDescent="0.2">
      <c r="B43" s="56" t="str">
        <f t="shared" si="19"/>
        <v>Revenue 11</v>
      </c>
      <c r="C43" s="130"/>
      <c r="D43" s="53">
        <f t="shared" si="20"/>
        <v>0</v>
      </c>
      <c r="E43" s="53">
        <f t="shared" si="21"/>
        <v>0</v>
      </c>
      <c r="F43" s="53">
        <f t="shared" si="22"/>
        <v>0</v>
      </c>
      <c r="G43" s="53">
        <f t="shared" si="23"/>
        <v>0</v>
      </c>
      <c r="H43" s="53">
        <f t="shared" si="24"/>
        <v>0</v>
      </c>
      <c r="I43" s="53">
        <f t="shared" si="25"/>
        <v>0</v>
      </c>
      <c r="J43" s="53">
        <f t="shared" si="26"/>
        <v>0</v>
      </c>
      <c r="K43" s="53">
        <f t="shared" si="27"/>
        <v>0</v>
      </c>
      <c r="L43" s="53">
        <f t="shared" si="28"/>
        <v>0</v>
      </c>
      <c r="M43" s="53">
        <f t="shared" si="29"/>
        <v>0</v>
      </c>
      <c r="N43" s="53">
        <f t="shared" si="30"/>
        <v>0</v>
      </c>
      <c r="O43" s="53">
        <f t="shared" si="31"/>
        <v>0</v>
      </c>
      <c r="P43" s="57">
        <f>SUM(D43:O43)</f>
        <v>0</v>
      </c>
    </row>
    <row r="44" spans="2:16" x14ac:dyDescent="0.2">
      <c r="B44" s="56" t="str">
        <f t="shared" si="19"/>
        <v>Revenue 12</v>
      </c>
      <c r="C44" s="130"/>
      <c r="D44" s="53">
        <f t="shared" si="20"/>
        <v>0</v>
      </c>
      <c r="E44" s="53">
        <f t="shared" si="21"/>
        <v>0</v>
      </c>
      <c r="F44" s="53">
        <f t="shared" si="22"/>
        <v>0</v>
      </c>
      <c r="G44" s="53">
        <f t="shared" si="23"/>
        <v>0</v>
      </c>
      <c r="H44" s="53">
        <f t="shared" si="24"/>
        <v>0</v>
      </c>
      <c r="I44" s="53">
        <f t="shared" si="25"/>
        <v>0</v>
      </c>
      <c r="J44" s="53">
        <f t="shared" si="26"/>
        <v>0</v>
      </c>
      <c r="K44" s="53">
        <f t="shared" si="27"/>
        <v>0</v>
      </c>
      <c r="L44" s="53">
        <f t="shared" si="28"/>
        <v>0</v>
      </c>
      <c r="M44" s="53">
        <f t="shared" si="29"/>
        <v>0</v>
      </c>
      <c r="N44" s="53">
        <f t="shared" si="30"/>
        <v>0</v>
      </c>
      <c r="O44" s="53">
        <f t="shared" si="31"/>
        <v>0</v>
      </c>
      <c r="P44" s="57">
        <f>SUM(D44:O44)</f>
        <v>0</v>
      </c>
    </row>
    <row r="45" spans="2:16" x14ac:dyDescent="0.2">
      <c r="B45" s="67" t="s">
        <v>26</v>
      </c>
      <c r="C45" s="68"/>
      <c r="D45" s="69">
        <f t="shared" ref="D45:P45" si="35">SUM(D33:D44)</f>
        <v>0</v>
      </c>
      <c r="E45" s="69">
        <f t="shared" si="35"/>
        <v>0</v>
      </c>
      <c r="F45" s="69">
        <f t="shared" si="35"/>
        <v>0</v>
      </c>
      <c r="G45" s="69">
        <f>SUM(G33:G44)</f>
        <v>0</v>
      </c>
      <c r="H45" s="69">
        <f t="shared" si="35"/>
        <v>0</v>
      </c>
      <c r="I45" s="69">
        <f t="shared" si="35"/>
        <v>0</v>
      </c>
      <c r="J45" s="69">
        <f t="shared" si="35"/>
        <v>0</v>
      </c>
      <c r="K45" s="69">
        <f t="shared" si="35"/>
        <v>0</v>
      </c>
      <c r="L45" s="69">
        <f t="shared" si="35"/>
        <v>0</v>
      </c>
      <c r="M45" s="69">
        <f t="shared" si="35"/>
        <v>0</v>
      </c>
      <c r="N45" s="69">
        <f t="shared" si="35"/>
        <v>0</v>
      </c>
      <c r="O45" s="69">
        <f t="shared" si="35"/>
        <v>0</v>
      </c>
      <c r="P45" s="57">
        <f t="shared" si="35"/>
        <v>0</v>
      </c>
    </row>
    <row r="46" spans="2:16" x14ac:dyDescent="0.2">
      <c r="B46" s="74" t="s">
        <v>27</v>
      </c>
      <c r="C46" s="75"/>
      <c r="D46" s="53"/>
      <c r="E46" s="53"/>
      <c r="F46" s="53"/>
      <c r="G46" s="53"/>
      <c r="H46" s="53"/>
      <c r="I46" s="53"/>
      <c r="J46" s="53"/>
      <c r="K46" s="53"/>
      <c r="L46" s="53"/>
      <c r="M46" s="53"/>
      <c r="N46" s="53"/>
      <c r="O46" s="53"/>
      <c r="P46" s="57"/>
    </row>
    <row r="47" spans="2:16" x14ac:dyDescent="0.2">
      <c r="B47" s="186" t="str">
        <f>'Cashflow - Yr1'!B53</f>
        <v>Owner's draw/salary</v>
      </c>
      <c r="C47" s="66"/>
      <c r="D47" s="129"/>
      <c r="E47" s="129"/>
      <c r="F47" s="129"/>
      <c r="G47" s="129"/>
      <c r="H47" s="129"/>
      <c r="I47" s="129"/>
      <c r="J47" s="129"/>
      <c r="K47" s="129"/>
      <c r="L47" s="129"/>
      <c r="M47" s="129"/>
      <c r="N47" s="129"/>
      <c r="O47" s="129"/>
      <c r="P47" s="57">
        <f t="shared" ref="P47:P69" si="36">SUM(D47:O47)</f>
        <v>0</v>
      </c>
    </row>
    <row r="48" spans="2:16" x14ac:dyDescent="0.2">
      <c r="B48" s="186" t="str">
        <f>'Cashflow - Yr1'!B54</f>
        <v>Employee/contractor</v>
      </c>
      <c r="C48" s="66"/>
      <c r="D48" s="129"/>
      <c r="E48" s="129"/>
      <c r="F48" s="129"/>
      <c r="G48" s="129"/>
      <c r="H48" s="129"/>
      <c r="I48" s="129"/>
      <c r="J48" s="129"/>
      <c r="K48" s="129"/>
      <c r="L48" s="129"/>
      <c r="M48" s="129"/>
      <c r="N48" s="129"/>
      <c r="O48" s="129"/>
      <c r="P48" s="57">
        <f t="shared" si="36"/>
        <v>0</v>
      </c>
    </row>
    <row r="49" spans="2:38" x14ac:dyDescent="0.2">
      <c r="B49" s="186" t="str">
        <f>'Cashflow - Yr1'!B55</f>
        <v>Advertising</v>
      </c>
      <c r="C49" s="66"/>
      <c r="D49" s="129"/>
      <c r="E49" s="129"/>
      <c r="F49" s="129"/>
      <c r="G49" s="129"/>
      <c r="H49" s="129"/>
      <c r="I49" s="129"/>
      <c r="J49" s="129"/>
      <c r="K49" s="129"/>
      <c r="L49" s="129"/>
      <c r="M49" s="129"/>
      <c r="N49" s="129"/>
      <c r="O49" s="129"/>
      <c r="P49" s="57">
        <f t="shared" si="36"/>
        <v>0</v>
      </c>
    </row>
    <row r="50" spans="2:38" x14ac:dyDescent="0.2">
      <c r="B50" s="186" t="str">
        <f>'Cashflow - Yr1'!B56</f>
        <v>Accounting</v>
      </c>
      <c r="C50" s="66"/>
      <c r="D50" s="129"/>
      <c r="E50" s="129"/>
      <c r="F50" s="129"/>
      <c r="G50" s="129"/>
      <c r="H50" s="129"/>
      <c r="I50" s="129"/>
      <c r="J50" s="129"/>
      <c r="K50" s="129"/>
      <c r="L50" s="129"/>
      <c r="M50" s="129"/>
      <c r="N50" s="129"/>
      <c r="O50" s="129"/>
      <c r="P50" s="57">
        <f t="shared" si="36"/>
        <v>0</v>
      </c>
    </row>
    <row r="51" spans="2:38" x14ac:dyDescent="0.2">
      <c r="B51" s="186" t="str">
        <f>'Cashflow - Yr1'!B57</f>
        <v>Rent</v>
      </c>
      <c r="C51" s="66"/>
      <c r="D51" s="129"/>
      <c r="E51" s="129"/>
      <c r="F51" s="129"/>
      <c r="G51" s="129"/>
      <c r="H51" s="129"/>
      <c r="I51" s="129"/>
      <c r="J51" s="129"/>
      <c r="K51" s="129"/>
      <c r="L51" s="129"/>
      <c r="M51" s="129"/>
      <c r="N51" s="129"/>
      <c r="O51" s="129"/>
      <c r="P51" s="57">
        <f t="shared" si="36"/>
        <v>0</v>
      </c>
    </row>
    <row r="52" spans="2:38" x14ac:dyDescent="0.2">
      <c r="B52" s="186" t="str">
        <f>'Cashflow - Yr1'!B58</f>
        <v>Insurance</v>
      </c>
      <c r="C52" s="66"/>
      <c r="D52" s="129"/>
      <c r="E52" s="129"/>
      <c r="F52" s="129"/>
      <c r="G52" s="129"/>
      <c r="H52" s="129"/>
      <c r="I52" s="129"/>
      <c r="J52" s="129"/>
      <c r="K52" s="129"/>
      <c r="L52" s="129"/>
      <c r="M52" s="129"/>
      <c r="N52" s="129"/>
      <c r="O52" s="129"/>
      <c r="P52" s="57">
        <f t="shared" si="36"/>
        <v>0</v>
      </c>
    </row>
    <row r="53" spans="2:38" x14ac:dyDescent="0.2">
      <c r="B53" s="186" t="str">
        <f>'Cashflow - Yr1'!B59</f>
        <v>Bank Charges</v>
      </c>
      <c r="C53" s="66"/>
      <c r="D53" s="129"/>
      <c r="E53" s="129"/>
      <c r="F53" s="129"/>
      <c r="G53" s="129"/>
      <c r="H53" s="129"/>
      <c r="I53" s="129"/>
      <c r="J53" s="129"/>
      <c r="K53" s="129"/>
      <c r="L53" s="129"/>
      <c r="M53" s="129"/>
      <c r="N53" s="129"/>
      <c r="O53" s="129"/>
      <c r="P53" s="57">
        <f t="shared" si="36"/>
        <v>0</v>
      </c>
    </row>
    <row r="54" spans="2:38" x14ac:dyDescent="0.2">
      <c r="B54" s="186" t="str">
        <f>'Cashflow - Yr1'!B60</f>
        <v>Software</v>
      </c>
      <c r="C54" s="66"/>
      <c r="D54" s="129"/>
      <c r="E54" s="129"/>
      <c r="F54" s="129"/>
      <c r="G54" s="129"/>
      <c r="H54" s="129"/>
      <c r="I54" s="129"/>
      <c r="J54" s="129"/>
      <c r="K54" s="129"/>
      <c r="L54" s="129"/>
      <c r="M54" s="129"/>
      <c r="N54" s="129"/>
      <c r="O54" s="129"/>
      <c r="P54" s="57">
        <f t="shared" si="36"/>
        <v>0</v>
      </c>
    </row>
    <row r="55" spans="2:38" x14ac:dyDescent="0.2">
      <c r="B55" s="186" t="str">
        <f>'Cashflow - Yr1'!B61</f>
        <v>Office supplies &amp; postage</v>
      </c>
      <c r="C55" s="66"/>
      <c r="D55" s="129"/>
      <c r="E55" s="129"/>
      <c r="F55" s="129"/>
      <c r="G55" s="129"/>
      <c r="H55" s="129"/>
      <c r="I55" s="129"/>
      <c r="J55" s="129"/>
      <c r="K55" s="129"/>
      <c r="L55" s="129"/>
      <c r="M55" s="129"/>
      <c r="N55" s="129"/>
      <c r="O55" s="129"/>
      <c r="P55" s="57">
        <f t="shared" si="36"/>
        <v>0</v>
      </c>
    </row>
    <row r="56" spans="2:38" x14ac:dyDescent="0.2">
      <c r="B56" s="186" t="str">
        <f>'Cashflow - Yr1'!B62</f>
        <v>Internet and phone</v>
      </c>
      <c r="C56" s="66"/>
      <c r="D56" s="129"/>
      <c r="E56" s="129"/>
      <c r="F56" s="129"/>
      <c r="G56" s="129"/>
      <c r="H56" s="129"/>
      <c r="I56" s="129"/>
      <c r="J56" s="129"/>
      <c r="K56" s="129"/>
      <c r="L56" s="129"/>
      <c r="M56" s="129"/>
      <c r="N56" s="129"/>
      <c r="O56" s="129"/>
      <c r="P56" s="57">
        <f t="shared" si="36"/>
        <v>0</v>
      </c>
    </row>
    <row r="57" spans="2:38" x14ac:dyDescent="0.2">
      <c r="B57" s="186" t="str">
        <f>'Cashflow - Yr1'!B63</f>
        <v>POS system</v>
      </c>
      <c r="C57" s="66"/>
      <c r="D57" s="129"/>
      <c r="E57" s="129"/>
      <c r="F57" s="129"/>
      <c r="G57" s="129"/>
      <c r="H57" s="129"/>
      <c r="I57" s="129"/>
      <c r="J57" s="129"/>
      <c r="K57" s="129"/>
      <c r="L57" s="129"/>
      <c r="M57" s="129"/>
      <c r="N57" s="129"/>
      <c r="O57" s="129"/>
      <c r="P57" s="57">
        <f t="shared" si="36"/>
        <v>0</v>
      </c>
    </row>
    <row r="58" spans="2:38" x14ac:dyDescent="0.2">
      <c r="B58" s="186" t="str">
        <f>'Cashflow - Yr1'!B64</f>
        <v>Alarm System</v>
      </c>
      <c r="C58" s="66"/>
      <c r="D58" s="129"/>
      <c r="E58" s="129"/>
      <c r="F58" s="129"/>
      <c r="G58" s="129"/>
      <c r="H58" s="129"/>
      <c r="I58" s="129"/>
      <c r="J58" s="129"/>
      <c r="K58" s="129"/>
      <c r="L58" s="129"/>
      <c r="M58" s="129"/>
      <c r="N58" s="129"/>
      <c r="O58" s="129"/>
      <c r="P58" s="57">
        <f t="shared" si="36"/>
        <v>0</v>
      </c>
    </row>
    <row r="59" spans="2:38" x14ac:dyDescent="0.2">
      <c r="B59" s="186" t="str">
        <f>'Cashflow - Yr1'!B65</f>
        <v>Subscriptions &amp; Memberships (magazines)</v>
      </c>
      <c r="C59" s="66"/>
      <c r="D59" s="129"/>
      <c r="E59" s="129"/>
      <c r="F59" s="129"/>
      <c r="G59" s="129"/>
      <c r="H59" s="129"/>
      <c r="I59" s="129"/>
      <c r="J59" s="129"/>
      <c r="K59" s="129"/>
      <c r="L59" s="129"/>
      <c r="M59" s="129"/>
      <c r="N59" s="129"/>
      <c r="O59" s="129"/>
      <c r="P59" s="57">
        <f t="shared" si="36"/>
        <v>0</v>
      </c>
    </row>
    <row r="60" spans="2:38" s="6" customFormat="1" x14ac:dyDescent="0.2">
      <c r="B60" s="186" t="str">
        <f>'Cashflow - Yr1'!B66</f>
        <v>Training</v>
      </c>
      <c r="C60" s="66"/>
      <c r="D60" s="129"/>
      <c r="E60" s="129"/>
      <c r="F60" s="129"/>
      <c r="G60" s="129"/>
      <c r="H60" s="129"/>
      <c r="I60" s="129"/>
      <c r="J60" s="129"/>
      <c r="K60" s="129"/>
      <c r="L60" s="129"/>
      <c r="M60" s="129"/>
      <c r="N60" s="129"/>
      <c r="O60" s="129"/>
      <c r="P60" s="57">
        <f t="shared" si="36"/>
        <v>0</v>
      </c>
      <c r="Q60" s="45"/>
      <c r="R60" s="45"/>
      <c r="S60" s="45"/>
      <c r="T60" s="45"/>
      <c r="U60" s="45"/>
      <c r="V60" s="45"/>
      <c r="W60" s="45"/>
      <c r="X60" s="45"/>
      <c r="Y60" s="45"/>
      <c r="Z60" s="45"/>
      <c r="AA60" s="45"/>
      <c r="AB60" s="45"/>
      <c r="AC60" s="45"/>
      <c r="AD60" s="45"/>
      <c r="AE60" s="45"/>
      <c r="AF60" s="45"/>
      <c r="AG60" s="45"/>
      <c r="AH60" s="45"/>
      <c r="AI60" s="45"/>
      <c r="AJ60" s="45"/>
      <c r="AK60" s="45"/>
      <c r="AL60" s="45"/>
    </row>
    <row r="61" spans="2:38" s="6" customFormat="1" x14ac:dyDescent="0.2">
      <c r="B61" s="186" t="str">
        <f>'Cashflow - Yr1'!B67</f>
        <v>Miscellaneous (coffee/etc.)</v>
      </c>
      <c r="C61" s="66"/>
      <c r="D61" s="129"/>
      <c r="E61" s="129"/>
      <c r="F61" s="129"/>
      <c r="G61" s="129"/>
      <c r="H61" s="129"/>
      <c r="I61" s="129"/>
      <c r="J61" s="129"/>
      <c r="K61" s="129"/>
      <c r="L61" s="129"/>
      <c r="M61" s="129"/>
      <c r="N61" s="129"/>
      <c r="O61" s="129"/>
      <c r="P61" s="57">
        <f t="shared" si="36"/>
        <v>0</v>
      </c>
      <c r="Q61" s="45"/>
      <c r="R61" s="45"/>
      <c r="S61" s="45"/>
      <c r="T61" s="45"/>
      <c r="U61" s="45"/>
      <c r="V61" s="45"/>
      <c r="W61" s="45"/>
      <c r="X61" s="45"/>
      <c r="Y61" s="45"/>
      <c r="Z61" s="45"/>
      <c r="AA61" s="45"/>
      <c r="AB61" s="45"/>
      <c r="AC61" s="45"/>
      <c r="AD61" s="45"/>
      <c r="AE61" s="45"/>
      <c r="AF61" s="45"/>
      <c r="AG61" s="45"/>
      <c r="AH61" s="45"/>
      <c r="AI61" s="45"/>
      <c r="AJ61" s="45"/>
      <c r="AK61" s="45"/>
      <c r="AL61" s="45"/>
    </row>
    <row r="62" spans="2:38" s="6" customFormat="1" x14ac:dyDescent="0.2">
      <c r="B62" s="186" t="str">
        <f>'Cashflow - Yr1'!B68</f>
        <v>Other</v>
      </c>
      <c r="C62" s="66"/>
      <c r="D62" s="129"/>
      <c r="E62" s="129"/>
      <c r="F62" s="129"/>
      <c r="G62" s="129"/>
      <c r="H62" s="129"/>
      <c r="I62" s="129"/>
      <c r="J62" s="129"/>
      <c r="K62" s="129"/>
      <c r="L62" s="129"/>
      <c r="M62" s="129"/>
      <c r="N62" s="129"/>
      <c r="O62" s="129"/>
      <c r="P62" s="57">
        <f t="shared" si="36"/>
        <v>0</v>
      </c>
      <c r="Q62" s="45"/>
      <c r="R62" s="45"/>
      <c r="S62" s="45"/>
      <c r="T62" s="45"/>
      <c r="U62" s="45"/>
      <c r="V62" s="45"/>
      <c r="W62" s="45"/>
      <c r="X62" s="45"/>
      <c r="Y62" s="45"/>
      <c r="Z62" s="45"/>
      <c r="AA62" s="45"/>
      <c r="AB62" s="45"/>
      <c r="AC62" s="45"/>
      <c r="AD62" s="45"/>
      <c r="AE62" s="45"/>
      <c r="AF62" s="45"/>
      <c r="AG62" s="45"/>
      <c r="AH62" s="45"/>
      <c r="AI62" s="45"/>
      <c r="AJ62" s="45"/>
      <c r="AK62" s="45"/>
      <c r="AL62" s="45"/>
    </row>
    <row r="63" spans="2:38" s="6" customFormat="1" x14ac:dyDescent="0.2">
      <c r="B63" s="76" t="s">
        <v>29</v>
      </c>
      <c r="C63" s="71"/>
      <c r="D63" s="69">
        <f t="shared" ref="D63:O63" si="37">SUM(D47:D62)</f>
        <v>0</v>
      </c>
      <c r="E63" s="69">
        <f t="shared" si="37"/>
        <v>0</v>
      </c>
      <c r="F63" s="69">
        <f t="shared" si="37"/>
        <v>0</v>
      </c>
      <c r="G63" s="69">
        <f t="shared" si="37"/>
        <v>0</v>
      </c>
      <c r="H63" s="69">
        <f t="shared" si="37"/>
        <v>0</v>
      </c>
      <c r="I63" s="69">
        <f t="shared" si="37"/>
        <v>0</v>
      </c>
      <c r="J63" s="69">
        <f t="shared" si="37"/>
        <v>0</v>
      </c>
      <c r="K63" s="69">
        <f t="shared" si="37"/>
        <v>0</v>
      </c>
      <c r="L63" s="69">
        <f t="shared" si="37"/>
        <v>0</v>
      </c>
      <c r="M63" s="69">
        <f t="shared" si="37"/>
        <v>0</v>
      </c>
      <c r="N63" s="69">
        <f t="shared" si="37"/>
        <v>0</v>
      </c>
      <c r="O63" s="69">
        <f t="shared" si="37"/>
        <v>0</v>
      </c>
      <c r="P63" s="57">
        <f>SUM(D63:O63)</f>
        <v>0</v>
      </c>
      <c r="Q63" s="45"/>
      <c r="R63" s="45"/>
      <c r="S63" s="45"/>
      <c r="T63" s="45"/>
      <c r="U63" s="45"/>
      <c r="V63" s="45"/>
      <c r="W63" s="45"/>
      <c r="X63" s="45"/>
      <c r="Y63" s="45"/>
      <c r="Z63" s="45"/>
      <c r="AA63" s="45"/>
      <c r="AB63" s="45"/>
      <c r="AC63" s="45"/>
      <c r="AD63" s="45"/>
      <c r="AE63" s="45"/>
      <c r="AF63" s="45"/>
      <c r="AG63" s="45"/>
      <c r="AH63" s="45"/>
      <c r="AI63" s="45"/>
      <c r="AJ63" s="45"/>
      <c r="AK63" s="45"/>
      <c r="AL63" s="45"/>
    </row>
    <row r="64" spans="2:38" x14ac:dyDescent="0.2">
      <c r="B64" s="70" t="s">
        <v>30</v>
      </c>
      <c r="C64" s="77"/>
      <c r="D64" s="73"/>
      <c r="E64" s="73"/>
      <c r="F64" s="73"/>
      <c r="G64" s="73"/>
      <c r="H64" s="73"/>
      <c r="I64" s="73"/>
      <c r="J64" s="73"/>
      <c r="K64" s="73"/>
      <c r="L64" s="73"/>
      <c r="M64" s="73"/>
      <c r="N64" s="73"/>
      <c r="O64" s="73"/>
      <c r="P64" s="57">
        <f t="shared" si="36"/>
        <v>0</v>
      </c>
    </row>
    <row r="65" spans="2:38" s="6" customFormat="1" x14ac:dyDescent="0.2">
      <c r="B65" s="94" t="str">
        <f>'Cashflow - Yr1'!B73</f>
        <v>Income Tax</v>
      </c>
      <c r="C65" s="66"/>
      <c r="D65" s="129"/>
      <c r="E65" s="129"/>
      <c r="F65" s="129"/>
      <c r="G65" s="129"/>
      <c r="H65" s="129"/>
      <c r="I65" s="129"/>
      <c r="J65" s="129"/>
      <c r="K65" s="129"/>
      <c r="L65" s="129"/>
      <c r="M65" s="129"/>
      <c r="N65" s="129"/>
      <c r="O65" s="129"/>
      <c r="P65" s="57">
        <f t="shared" si="36"/>
        <v>0</v>
      </c>
      <c r="Q65" s="45"/>
      <c r="R65" s="45"/>
      <c r="S65" s="45"/>
      <c r="T65" s="45"/>
      <c r="U65" s="45"/>
      <c r="V65" s="45"/>
      <c r="W65" s="45"/>
      <c r="X65" s="45"/>
      <c r="Y65" s="45"/>
      <c r="Z65" s="45"/>
      <c r="AA65" s="45"/>
      <c r="AB65" s="45"/>
      <c r="AC65" s="45"/>
      <c r="AD65" s="45"/>
      <c r="AE65" s="45"/>
      <c r="AF65" s="45"/>
      <c r="AG65" s="45"/>
      <c r="AH65" s="45"/>
      <c r="AI65" s="45"/>
      <c r="AJ65" s="45"/>
      <c r="AK65" s="45"/>
      <c r="AL65" s="45"/>
    </row>
    <row r="66" spans="2:38" x14ac:dyDescent="0.2">
      <c r="B66" s="94" t="str">
        <f>'Cashflow - Yr1'!B74</f>
        <v>Loan Repayment - Principle</v>
      </c>
      <c r="C66" s="66"/>
      <c r="D66" s="129"/>
      <c r="E66" s="129"/>
      <c r="F66" s="129"/>
      <c r="G66" s="129"/>
      <c r="H66" s="129"/>
      <c r="I66" s="129"/>
      <c r="J66" s="129"/>
      <c r="K66" s="129"/>
      <c r="L66" s="129"/>
      <c r="M66" s="129"/>
      <c r="N66" s="129"/>
      <c r="O66" s="129"/>
      <c r="P66" s="57">
        <f t="shared" si="36"/>
        <v>0</v>
      </c>
    </row>
    <row r="67" spans="2:38" x14ac:dyDescent="0.2">
      <c r="B67" s="94" t="str">
        <f>'Cashflow - Yr1'!B75</f>
        <v>Loan Repayment - Interest</v>
      </c>
      <c r="C67" s="66"/>
      <c r="D67" s="129"/>
      <c r="E67" s="129"/>
      <c r="F67" s="129"/>
      <c r="G67" s="129"/>
      <c r="H67" s="129"/>
      <c r="I67" s="129"/>
      <c r="J67" s="129"/>
      <c r="K67" s="129"/>
      <c r="L67" s="129"/>
      <c r="M67" s="129"/>
      <c r="N67" s="129"/>
      <c r="O67" s="129"/>
      <c r="P67" s="57">
        <f t="shared" si="36"/>
        <v>0</v>
      </c>
    </row>
    <row r="68" spans="2:38" x14ac:dyDescent="0.2">
      <c r="B68" s="94" t="str">
        <f>'Cashflow - Yr1'!B76</f>
        <v>Loan 2 Repayment - Principle</v>
      </c>
      <c r="C68" s="66"/>
      <c r="D68" s="129"/>
      <c r="E68" s="129"/>
      <c r="F68" s="129"/>
      <c r="G68" s="129"/>
      <c r="H68" s="129"/>
      <c r="I68" s="129"/>
      <c r="J68" s="129"/>
      <c r="K68" s="129"/>
      <c r="L68" s="129"/>
      <c r="M68" s="129"/>
      <c r="N68" s="129"/>
      <c r="O68" s="129"/>
      <c r="P68" s="57">
        <f t="shared" si="36"/>
        <v>0</v>
      </c>
    </row>
    <row r="69" spans="2:38" s="6" customFormat="1" x14ac:dyDescent="0.2">
      <c r="B69" s="94" t="str">
        <f>'Cashflow - Yr1'!B77</f>
        <v>Loan 2 Repayment - Principle</v>
      </c>
      <c r="C69" s="66"/>
      <c r="D69" s="129"/>
      <c r="E69" s="129"/>
      <c r="F69" s="129"/>
      <c r="G69" s="129"/>
      <c r="H69" s="129"/>
      <c r="I69" s="129"/>
      <c r="J69" s="129"/>
      <c r="K69" s="129"/>
      <c r="L69" s="129"/>
      <c r="M69" s="129"/>
      <c r="N69" s="129"/>
      <c r="O69" s="129"/>
      <c r="P69" s="57">
        <f t="shared" si="36"/>
        <v>0</v>
      </c>
      <c r="Q69" s="45"/>
      <c r="R69" s="45"/>
      <c r="S69" s="45"/>
      <c r="T69" s="45"/>
      <c r="U69" s="45"/>
      <c r="V69" s="45"/>
      <c r="W69" s="45"/>
      <c r="X69" s="45"/>
      <c r="Y69" s="45"/>
      <c r="Z69" s="45"/>
      <c r="AA69" s="45"/>
      <c r="AB69" s="45"/>
      <c r="AC69" s="45"/>
      <c r="AD69" s="45"/>
      <c r="AE69" s="45"/>
      <c r="AF69" s="45"/>
      <c r="AG69" s="45"/>
      <c r="AH69" s="45"/>
      <c r="AI69" s="45"/>
      <c r="AJ69" s="45"/>
      <c r="AK69" s="45"/>
      <c r="AL69" s="45"/>
    </row>
    <row r="70" spans="2:38" s="6" customFormat="1" x14ac:dyDescent="0.2">
      <c r="B70" s="76" t="s">
        <v>32</v>
      </c>
      <c r="C70" s="71"/>
      <c r="D70" s="69">
        <f t="shared" ref="D70:P70" si="38">SUM(D65:D69)</f>
        <v>0</v>
      </c>
      <c r="E70" s="69">
        <f t="shared" si="38"/>
        <v>0</v>
      </c>
      <c r="F70" s="69">
        <f t="shared" si="38"/>
        <v>0</v>
      </c>
      <c r="G70" s="69">
        <f t="shared" si="38"/>
        <v>0</v>
      </c>
      <c r="H70" s="69">
        <f t="shared" si="38"/>
        <v>0</v>
      </c>
      <c r="I70" s="69">
        <f t="shared" si="38"/>
        <v>0</v>
      </c>
      <c r="J70" s="69">
        <f t="shared" si="38"/>
        <v>0</v>
      </c>
      <c r="K70" s="69">
        <f t="shared" si="38"/>
        <v>0</v>
      </c>
      <c r="L70" s="69">
        <f t="shared" si="38"/>
        <v>0</v>
      </c>
      <c r="M70" s="69">
        <f t="shared" si="38"/>
        <v>0</v>
      </c>
      <c r="N70" s="69">
        <f t="shared" si="38"/>
        <v>0</v>
      </c>
      <c r="O70" s="69">
        <f t="shared" si="38"/>
        <v>0</v>
      </c>
      <c r="P70" s="57">
        <f t="shared" si="38"/>
        <v>0</v>
      </c>
      <c r="Q70" s="45"/>
      <c r="R70" s="45"/>
      <c r="S70" s="45"/>
      <c r="T70" s="45"/>
      <c r="U70" s="45"/>
      <c r="V70" s="45"/>
      <c r="W70" s="45"/>
      <c r="X70" s="45"/>
      <c r="Y70" s="45"/>
      <c r="Z70" s="45"/>
      <c r="AA70" s="45"/>
      <c r="AB70" s="45"/>
      <c r="AC70" s="45"/>
      <c r="AD70" s="45"/>
      <c r="AE70" s="45"/>
      <c r="AF70" s="45"/>
      <c r="AG70" s="45"/>
      <c r="AH70" s="45"/>
      <c r="AI70" s="45"/>
      <c r="AJ70" s="45"/>
      <c r="AK70" s="45"/>
      <c r="AL70" s="45"/>
    </row>
    <row r="71" spans="2:38" s="6" customFormat="1" x14ac:dyDescent="0.2">
      <c r="B71" s="76" t="s">
        <v>33</v>
      </c>
      <c r="C71" s="71"/>
      <c r="D71" s="69">
        <f t="shared" ref="D71:P71" si="39">+D45+D63+D70</f>
        <v>0</v>
      </c>
      <c r="E71" s="69">
        <f t="shared" si="39"/>
        <v>0</v>
      </c>
      <c r="F71" s="69">
        <f t="shared" si="39"/>
        <v>0</v>
      </c>
      <c r="G71" s="69">
        <f t="shared" si="39"/>
        <v>0</v>
      </c>
      <c r="H71" s="69">
        <f t="shared" si="39"/>
        <v>0</v>
      </c>
      <c r="I71" s="69">
        <f t="shared" si="39"/>
        <v>0</v>
      </c>
      <c r="J71" s="69">
        <f t="shared" si="39"/>
        <v>0</v>
      </c>
      <c r="K71" s="69">
        <f t="shared" si="39"/>
        <v>0</v>
      </c>
      <c r="L71" s="69">
        <f t="shared" si="39"/>
        <v>0</v>
      </c>
      <c r="M71" s="69">
        <f t="shared" si="39"/>
        <v>0</v>
      </c>
      <c r="N71" s="69">
        <f t="shared" si="39"/>
        <v>0</v>
      </c>
      <c r="O71" s="69">
        <f t="shared" si="39"/>
        <v>0</v>
      </c>
      <c r="P71" s="57">
        <f t="shared" si="39"/>
        <v>0</v>
      </c>
      <c r="Q71" s="45"/>
      <c r="R71" s="45"/>
      <c r="S71" s="45"/>
      <c r="T71" s="45"/>
      <c r="U71" s="45"/>
      <c r="V71" s="45"/>
      <c r="W71" s="45"/>
      <c r="X71" s="45"/>
      <c r="Y71" s="45"/>
      <c r="Z71" s="45"/>
      <c r="AA71" s="45"/>
      <c r="AB71" s="45"/>
      <c r="AC71" s="45"/>
      <c r="AD71" s="45"/>
      <c r="AE71" s="45"/>
      <c r="AF71" s="45"/>
      <c r="AG71" s="45"/>
      <c r="AH71" s="45"/>
      <c r="AI71" s="45"/>
      <c r="AJ71" s="45"/>
      <c r="AK71" s="45"/>
    </row>
    <row r="72" spans="2:38" s="6" customFormat="1" ht="5.25" customHeight="1" x14ac:dyDescent="0.2">
      <c r="B72" s="46"/>
      <c r="C72" s="47"/>
      <c r="D72" s="78"/>
      <c r="E72" s="78"/>
      <c r="F72" s="78"/>
      <c r="G72" s="78"/>
      <c r="H72" s="78"/>
      <c r="I72" s="78"/>
      <c r="J72" s="78"/>
      <c r="K72" s="78"/>
      <c r="L72" s="78"/>
      <c r="M72" s="78"/>
      <c r="N72" s="78"/>
      <c r="O72" s="78"/>
      <c r="P72" s="50"/>
      <c r="Q72" s="45"/>
      <c r="R72" s="45"/>
      <c r="S72" s="45"/>
      <c r="T72" s="45"/>
      <c r="U72" s="45"/>
      <c r="V72" s="45"/>
      <c r="W72" s="45"/>
      <c r="X72" s="45"/>
      <c r="Y72" s="45"/>
      <c r="Z72" s="45"/>
      <c r="AA72" s="45"/>
      <c r="AB72" s="45"/>
      <c r="AC72" s="45"/>
      <c r="AD72" s="45"/>
      <c r="AE72" s="45"/>
      <c r="AF72" s="45"/>
      <c r="AG72" s="45"/>
      <c r="AH72" s="45"/>
      <c r="AI72" s="45"/>
      <c r="AJ72" s="45"/>
      <c r="AK72" s="45"/>
      <c r="AL72" s="45"/>
    </row>
    <row r="73" spans="2:38" s="6" customFormat="1" x14ac:dyDescent="0.2">
      <c r="B73" s="76" t="s">
        <v>34</v>
      </c>
      <c r="C73" s="71"/>
      <c r="D73" s="69">
        <f t="shared" ref="D73:O73" si="40">+D30-D71</f>
        <v>0</v>
      </c>
      <c r="E73" s="69">
        <f t="shared" si="40"/>
        <v>0</v>
      </c>
      <c r="F73" s="69">
        <f t="shared" si="40"/>
        <v>0</v>
      </c>
      <c r="G73" s="69">
        <f t="shared" si="40"/>
        <v>0</v>
      </c>
      <c r="H73" s="69">
        <f t="shared" si="40"/>
        <v>0</v>
      </c>
      <c r="I73" s="69">
        <f t="shared" si="40"/>
        <v>0</v>
      </c>
      <c r="J73" s="69">
        <f t="shared" si="40"/>
        <v>0</v>
      </c>
      <c r="K73" s="69">
        <f t="shared" si="40"/>
        <v>0</v>
      </c>
      <c r="L73" s="69">
        <f t="shared" si="40"/>
        <v>0</v>
      </c>
      <c r="M73" s="69">
        <f t="shared" si="40"/>
        <v>0</v>
      </c>
      <c r="N73" s="69">
        <f t="shared" si="40"/>
        <v>0</v>
      </c>
      <c r="O73" s="69">
        <f t="shared" si="40"/>
        <v>0</v>
      </c>
      <c r="P73" s="57">
        <f>SUM(D73:O73)</f>
        <v>0</v>
      </c>
      <c r="Q73" s="45"/>
      <c r="R73" s="45"/>
      <c r="S73" s="45"/>
      <c r="T73" s="45"/>
      <c r="U73" s="45"/>
      <c r="V73" s="45"/>
      <c r="W73" s="45"/>
      <c r="X73" s="45"/>
      <c r="Y73" s="45"/>
      <c r="Z73" s="45"/>
      <c r="AA73" s="45"/>
      <c r="AB73" s="45"/>
      <c r="AC73" s="45"/>
      <c r="AD73" s="45"/>
      <c r="AE73" s="45"/>
      <c r="AF73" s="45"/>
      <c r="AG73" s="45"/>
      <c r="AH73" s="45"/>
      <c r="AI73" s="45"/>
      <c r="AJ73" s="45"/>
      <c r="AK73" s="45"/>
      <c r="AL73" s="45"/>
    </row>
    <row r="74" spans="2:38" s="6" customFormat="1" ht="5.25" customHeight="1" x14ac:dyDescent="0.2">
      <c r="B74" s="46"/>
      <c r="C74" s="47"/>
      <c r="D74" s="79"/>
      <c r="E74" s="79"/>
      <c r="F74" s="79"/>
      <c r="G74" s="79"/>
      <c r="H74" s="79"/>
      <c r="I74" s="79"/>
      <c r="J74" s="79"/>
      <c r="K74" s="79"/>
      <c r="L74" s="79"/>
      <c r="M74" s="79"/>
      <c r="N74" s="79"/>
      <c r="O74" s="79"/>
      <c r="P74" s="50"/>
      <c r="Q74" s="45"/>
      <c r="R74" s="45"/>
      <c r="S74" s="45"/>
      <c r="T74" s="45"/>
      <c r="U74" s="45"/>
      <c r="V74" s="45"/>
      <c r="W74" s="45"/>
      <c r="X74" s="45"/>
      <c r="Y74" s="45"/>
      <c r="Z74" s="45"/>
      <c r="AA74" s="45"/>
      <c r="AB74" s="45"/>
      <c r="AC74" s="45"/>
      <c r="AD74" s="45"/>
      <c r="AE74" s="45"/>
      <c r="AF74" s="45"/>
      <c r="AG74" s="45"/>
      <c r="AH74" s="45"/>
      <c r="AI74" s="45"/>
      <c r="AJ74" s="45"/>
      <c r="AK74" s="45"/>
      <c r="AL74" s="45"/>
    </row>
    <row r="75" spans="2:38" s="6" customFormat="1" x14ac:dyDescent="0.2">
      <c r="B75" s="76" t="s">
        <v>35</v>
      </c>
      <c r="C75" s="71"/>
      <c r="D75" s="69">
        <f>'Cashflow - Yr1'!P85</f>
        <v>0</v>
      </c>
      <c r="E75" s="69">
        <f t="shared" ref="E75:O75" si="41">+D77</f>
        <v>0</v>
      </c>
      <c r="F75" s="69">
        <f t="shared" si="41"/>
        <v>0</v>
      </c>
      <c r="G75" s="69">
        <f t="shared" si="41"/>
        <v>0</v>
      </c>
      <c r="H75" s="69">
        <f t="shared" si="41"/>
        <v>0</v>
      </c>
      <c r="I75" s="69">
        <f t="shared" si="41"/>
        <v>0</v>
      </c>
      <c r="J75" s="69">
        <f t="shared" si="41"/>
        <v>0</v>
      </c>
      <c r="K75" s="69">
        <f t="shared" si="41"/>
        <v>0</v>
      </c>
      <c r="L75" s="69">
        <f t="shared" si="41"/>
        <v>0</v>
      </c>
      <c r="M75" s="69">
        <f t="shared" si="41"/>
        <v>0</v>
      </c>
      <c r="N75" s="69">
        <f t="shared" si="41"/>
        <v>0</v>
      </c>
      <c r="O75" s="69">
        <f t="shared" si="41"/>
        <v>0</v>
      </c>
      <c r="P75" s="57">
        <f>+D75</f>
        <v>0</v>
      </c>
      <c r="Q75" s="45"/>
      <c r="R75" s="45"/>
      <c r="S75" s="45"/>
      <c r="T75" s="45"/>
      <c r="U75" s="45"/>
      <c r="V75" s="45"/>
      <c r="W75" s="45"/>
      <c r="X75" s="45"/>
      <c r="Y75" s="45"/>
      <c r="Z75" s="45"/>
      <c r="AA75" s="45"/>
      <c r="AB75" s="45"/>
      <c r="AC75" s="45"/>
      <c r="AD75" s="45"/>
      <c r="AE75" s="45"/>
      <c r="AF75" s="45"/>
      <c r="AG75" s="45"/>
      <c r="AH75" s="45"/>
      <c r="AI75" s="45"/>
      <c r="AJ75" s="45"/>
      <c r="AK75" s="45"/>
      <c r="AL75" s="45"/>
    </row>
    <row r="76" spans="2:38" s="6" customFormat="1" ht="5.25" customHeight="1" x14ac:dyDescent="0.2">
      <c r="B76" s="46"/>
      <c r="C76" s="47"/>
      <c r="D76" s="79"/>
      <c r="E76" s="79"/>
      <c r="F76" s="79"/>
      <c r="G76" s="79"/>
      <c r="H76" s="79"/>
      <c r="I76" s="79"/>
      <c r="J76" s="79"/>
      <c r="K76" s="79"/>
      <c r="L76" s="79"/>
      <c r="M76" s="79"/>
      <c r="N76" s="79"/>
      <c r="O76" s="79"/>
      <c r="P76" s="50"/>
      <c r="Q76" s="45"/>
      <c r="R76" s="45"/>
      <c r="S76" s="45"/>
      <c r="T76" s="45"/>
      <c r="U76" s="45"/>
      <c r="V76" s="45"/>
      <c r="W76" s="45"/>
      <c r="X76" s="45"/>
      <c r="Y76" s="45"/>
      <c r="Z76" s="45"/>
      <c r="AA76" s="45"/>
      <c r="AB76" s="45"/>
      <c r="AC76" s="45"/>
      <c r="AD76" s="45"/>
      <c r="AE76" s="45"/>
      <c r="AF76" s="45"/>
      <c r="AG76" s="45"/>
      <c r="AH76" s="45"/>
      <c r="AI76" s="45"/>
      <c r="AJ76" s="45"/>
      <c r="AK76" s="45"/>
      <c r="AL76" s="45"/>
    </row>
    <row r="77" spans="2:38" s="6" customFormat="1" ht="13.5" thickBot="1" x14ac:dyDescent="0.25">
      <c r="B77" s="80" t="s">
        <v>36</v>
      </c>
      <c r="C77" s="81"/>
      <c r="D77" s="82">
        <f t="shared" ref="D77:P77" si="42">SUM(D73:D75)</f>
        <v>0</v>
      </c>
      <c r="E77" s="82">
        <f t="shared" si="42"/>
        <v>0</v>
      </c>
      <c r="F77" s="82">
        <f t="shared" si="42"/>
        <v>0</v>
      </c>
      <c r="G77" s="82">
        <f t="shared" si="42"/>
        <v>0</v>
      </c>
      <c r="H77" s="82">
        <f t="shared" si="42"/>
        <v>0</v>
      </c>
      <c r="I77" s="82">
        <f t="shared" si="42"/>
        <v>0</v>
      </c>
      <c r="J77" s="82">
        <f t="shared" si="42"/>
        <v>0</v>
      </c>
      <c r="K77" s="82">
        <f t="shared" si="42"/>
        <v>0</v>
      </c>
      <c r="L77" s="82">
        <f t="shared" si="42"/>
        <v>0</v>
      </c>
      <c r="M77" s="82">
        <f t="shared" si="42"/>
        <v>0</v>
      </c>
      <c r="N77" s="82">
        <f t="shared" si="42"/>
        <v>0</v>
      </c>
      <c r="O77" s="82">
        <f t="shared" si="42"/>
        <v>0</v>
      </c>
      <c r="P77" s="83">
        <f t="shared" si="42"/>
        <v>0</v>
      </c>
      <c r="Q77" s="45"/>
      <c r="R77" s="45"/>
      <c r="S77" s="45"/>
      <c r="T77" s="45"/>
      <c r="U77" s="45"/>
      <c r="V77" s="45"/>
      <c r="W77" s="45"/>
      <c r="X77" s="45"/>
      <c r="Y77" s="45"/>
      <c r="Z77" s="45"/>
      <c r="AA77" s="45"/>
      <c r="AB77" s="45"/>
      <c r="AC77" s="45"/>
      <c r="AD77" s="45"/>
      <c r="AE77" s="45"/>
      <c r="AF77" s="45"/>
      <c r="AG77" s="45"/>
      <c r="AH77" s="45"/>
      <c r="AI77" s="45"/>
      <c r="AJ77" s="45"/>
      <c r="AK77" s="45"/>
      <c r="AL77" s="45"/>
    </row>
    <row r="79" spans="2:38" x14ac:dyDescent="0.2">
      <c r="B79" s="85"/>
      <c r="C79" s="85"/>
    </row>
    <row r="80" spans="2:38" x14ac:dyDescent="0.2">
      <c r="B80" s="86"/>
      <c r="C80" s="86"/>
    </row>
    <row r="81" spans="2:3" x14ac:dyDescent="0.2">
      <c r="B81" s="86"/>
      <c r="C81" s="86"/>
    </row>
  </sheetData>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E73"/>
  <sheetViews>
    <sheetView tabSelected="1" topLeftCell="A15" zoomScale="80" zoomScaleNormal="80" workbookViewId="0">
      <selection activeCell="B19" sqref="B19"/>
    </sheetView>
  </sheetViews>
  <sheetFormatPr defaultRowHeight="12.75" x14ac:dyDescent="0.2"/>
  <cols>
    <col min="2" max="2" width="28.7109375" customWidth="1"/>
    <col min="3" max="3" width="20" customWidth="1"/>
    <col min="4" max="4" width="21.42578125" customWidth="1"/>
    <col min="5" max="5" width="28.7109375" customWidth="1"/>
  </cols>
  <sheetData>
    <row r="1" spans="1:5" ht="18.75" thickBot="1" x14ac:dyDescent="0.3">
      <c r="A1" s="133"/>
      <c r="B1" s="1" t="s">
        <v>57</v>
      </c>
      <c r="C1" s="134"/>
      <c r="D1" s="134"/>
      <c r="E1" s="133"/>
    </row>
    <row r="2" spans="1:5" x14ac:dyDescent="0.2">
      <c r="A2" s="135"/>
      <c r="B2" s="136"/>
      <c r="C2" s="137" t="s">
        <v>58</v>
      </c>
      <c r="D2" s="137" t="s">
        <v>59</v>
      </c>
      <c r="E2" s="137" t="s">
        <v>119</v>
      </c>
    </row>
    <row r="3" spans="1:5" x14ac:dyDescent="0.2">
      <c r="A3" s="135"/>
      <c r="B3" s="138" t="s">
        <v>60</v>
      </c>
      <c r="C3" s="139"/>
      <c r="D3" s="139"/>
      <c r="E3" s="139"/>
    </row>
    <row r="4" spans="1:5" x14ac:dyDescent="0.2">
      <c r="A4" s="135"/>
      <c r="B4" s="141" t="s">
        <v>61</v>
      </c>
      <c r="C4" s="142"/>
      <c r="D4" s="142"/>
      <c r="E4" s="142"/>
    </row>
    <row r="5" spans="1:5" x14ac:dyDescent="0.2">
      <c r="A5" s="135"/>
      <c r="B5" s="127" t="str">
        <f>'Cashflow - Yr1'!B4</f>
        <v>Revenue 1</v>
      </c>
      <c r="C5" s="155">
        <f>'Cashflow - Yr1'!P18</f>
        <v>0</v>
      </c>
      <c r="D5" s="155">
        <f>'Cashflow - Yr2'!P18</f>
        <v>0</v>
      </c>
      <c r="E5" s="155">
        <f>'Cashflow - Yr3'!P18</f>
        <v>0</v>
      </c>
    </row>
    <row r="6" spans="1:5" x14ac:dyDescent="0.2">
      <c r="A6" s="135"/>
      <c r="B6" s="127" t="str">
        <f>'Cashflow - Yr1'!B5</f>
        <v>Revenue 2</v>
      </c>
      <c r="C6" s="155">
        <f>'Cashflow - Yr1'!P19</f>
        <v>0</v>
      </c>
      <c r="D6" s="156">
        <f>'Cashflow - Yr2'!P19</f>
        <v>0</v>
      </c>
      <c r="E6" s="156">
        <f>'Cashflow - Yr3'!P19</f>
        <v>0</v>
      </c>
    </row>
    <row r="7" spans="1:5" x14ac:dyDescent="0.2">
      <c r="A7" s="135"/>
      <c r="B7" s="127" t="str">
        <f>'Cashflow - Yr1'!B6</f>
        <v>Revenue 3</v>
      </c>
      <c r="C7" s="155">
        <f>'Cashflow - Yr1'!P20</f>
        <v>0</v>
      </c>
      <c r="D7" s="155">
        <f>'Cashflow - Yr2'!P20</f>
        <v>0</v>
      </c>
      <c r="E7" s="156">
        <f>'Cashflow - Yr3'!P20</f>
        <v>0</v>
      </c>
    </row>
    <row r="8" spans="1:5" x14ac:dyDescent="0.2">
      <c r="A8" s="135"/>
      <c r="B8" s="127" t="str">
        <f>'Cashflow - Yr1'!B7</f>
        <v>Revenue 4</v>
      </c>
      <c r="C8" s="155">
        <f>'Cashflow - Yr1'!P21</f>
        <v>0</v>
      </c>
      <c r="D8" s="156">
        <f>'Cashflow - Yr2'!P21</f>
        <v>0</v>
      </c>
      <c r="E8" s="156">
        <f>'Cashflow - Yr3'!P21</f>
        <v>0</v>
      </c>
    </row>
    <row r="9" spans="1:5" x14ac:dyDescent="0.2">
      <c r="A9" s="135"/>
      <c r="B9" s="127" t="str">
        <f>'Cashflow - Yr1'!B8</f>
        <v>Revenue 5</v>
      </c>
      <c r="C9" s="155">
        <f>'Cashflow - Yr1'!P22</f>
        <v>0</v>
      </c>
      <c r="D9" s="155">
        <f>'Cashflow - Yr2'!P22</f>
        <v>0</v>
      </c>
      <c r="E9" s="156">
        <f>'Cashflow - Yr3'!P22</f>
        <v>0</v>
      </c>
    </row>
    <row r="10" spans="1:5" x14ac:dyDescent="0.2">
      <c r="A10" s="135"/>
      <c r="B10" s="127" t="str">
        <f>'Cashflow - Yr1'!B9</f>
        <v>Revenue 6</v>
      </c>
      <c r="C10" s="155">
        <f>'Cashflow - Yr1'!P23</f>
        <v>0</v>
      </c>
      <c r="D10" s="156">
        <f>'Cashflow - Yr2'!P23</f>
        <v>0</v>
      </c>
      <c r="E10" s="156">
        <f>'Cashflow - Yr3'!P23</f>
        <v>0</v>
      </c>
    </row>
    <row r="11" spans="1:5" x14ac:dyDescent="0.2">
      <c r="A11" s="135"/>
      <c r="B11" s="127" t="str">
        <f>'Cashflow - Yr1'!B10</f>
        <v>Revenue 7</v>
      </c>
      <c r="C11" s="155">
        <f>'Cashflow - Yr1'!P24</f>
        <v>0</v>
      </c>
      <c r="D11" s="155">
        <f>'Cashflow - Yr2'!P24</f>
        <v>0</v>
      </c>
      <c r="E11" s="156">
        <f>'Cashflow - Yr3'!P24</f>
        <v>0</v>
      </c>
    </row>
    <row r="12" spans="1:5" x14ac:dyDescent="0.2">
      <c r="A12" s="135"/>
      <c r="B12" s="127" t="str">
        <f>'Cashflow - Yr1'!B11</f>
        <v>Revenue 8</v>
      </c>
      <c r="C12" s="155">
        <f>'Cashflow - Yr1'!P25</f>
        <v>0</v>
      </c>
      <c r="D12" s="156">
        <f>'Cashflow - Yr2'!P25</f>
        <v>0</v>
      </c>
      <c r="E12" s="156">
        <f>'Cashflow - Yr3'!P25</f>
        <v>0</v>
      </c>
    </row>
    <row r="13" spans="1:5" x14ac:dyDescent="0.2">
      <c r="A13" s="135"/>
      <c r="B13" s="127" t="str">
        <f>'Cashflow - Yr1'!B12</f>
        <v>Revenue 9</v>
      </c>
      <c r="C13" s="155">
        <f>'Cashflow - Yr1'!P26</f>
        <v>0</v>
      </c>
      <c r="D13" s="155">
        <f>'Cashflow - Yr2'!P26</f>
        <v>0</v>
      </c>
      <c r="E13" s="156">
        <f>'Cashflow - Yr3'!P26</f>
        <v>0</v>
      </c>
    </row>
    <row r="14" spans="1:5" x14ac:dyDescent="0.2">
      <c r="A14" s="135"/>
      <c r="B14" s="127" t="str">
        <f>'Cashflow - Yr1'!B13</f>
        <v>Revenue 10</v>
      </c>
      <c r="C14" s="155">
        <f>'Cashflow - Yr1'!P27</f>
        <v>0</v>
      </c>
      <c r="D14" s="156">
        <f>'Cashflow - Yr2'!P27</f>
        <v>0</v>
      </c>
      <c r="E14" s="156">
        <f>'Cashflow - Yr3'!P27</f>
        <v>0</v>
      </c>
    </row>
    <row r="15" spans="1:5" x14ac:dyDescent="0.2">
      <c r="A15" s="135"/>
      <c r="B15" s="127" t="str">
        <f>'Cashflow - Yr1'!B14</f>
        <v>Revenue 11</v>
      </c>
      <c r="C15" s="155">
        <f>'Cashflow - Yr1'!P28</f>
        <v>0</v>
      </c>
      <c r="D15" s="155">
        <f>'Cashflow - Yr2'!P28</f>
        <v>0</v>
      </c>
      <c r="E15" s="156">
        <f>'Cashflow - Yr3'!P28</f>
        <v>0</v>
      </c>
    </row>
    <row r="16" spans="1:5" x14ac:dyDescent="0.2">
      <c r="A16" s="135"/>
      <c r="B16" s="127" t="str">
        <f>'Cashflow - Yr1'!B15</f>
        <v>Revenue 12</v>
      </c>
      <c r="C16" s="155">
        <f>'Cashflow - Yr1'!P29</f>
        <v>0</v>
      </c>
      <c r="D16" s="155">
        <f>'Cashflow - Yr2'!P29</f>
        <v>0</v>
      </c>
      <c r="E16" s="156">
        <f>'Cashflow - Yr3'!P29</f>
        <v>0</v>
      </c>
    </row>
    <row r="17" spans="1:5" x14ac:dyDescent="0.2">
      <c r="A17" s="135"/>
      <c r="B17" s="67" t="s">
        <v>62</v>
      </c>
      <c r="C17" s="143">
        <f>SUM(C5:C16)</f>
        <v>0</v>
      </c>
      <c r="D17" s="143">
        <f>SUM(D5:D16)</f>
        <v>0</v>
      </c>
      <c r="E17" s="220">
        <f>SUM(E5:E16)</f>
        <v>0</v>
      </c>
    </row>
    <row r="18" spans="1:5" x14ac:dyDescent="0.2">
      <c r="A18" s="135"/>
      <c r="B18" s="199" t="s">
        <v>105</v>
      </c>
      <c r="C18" s="143"/>
      <c r="D18" s="143"/>
      <c r="E18" s="143"/>
    </row>
    <row r="19" spans="1:5" x14ac:dyDescent="0.2">
      <c r="A19" s="135"/>
      <c r="B19" s="196" t="str">
        <f>'Cashflow - Yr1'!B32</f>
        <v>Owner Contributed</v>
      </c>
      <c r="C19" s="198">
        <f>'Start Up Costs'!C28</f>
        <v>0</v>
      </c>
      <c r="D19" s="143"/>
      <c r="E19" s="143"/>
    </row>
    <row r="20" spans="1:5" x14ac:dyDescent="0.2">
      <c r="A20" s="135"/>
      <c r="B20" s="196" t="str">
        <f>'Cashflow - Yr1'!B33</f>
        <v>Loan 1</v>
      </c>
      <c r="C20" s="198">
        <f>'Start Up Costs'!D28</f>
        <v>0</v>
      </c>
      <c r="D20" s="143"/>
      <c r="E20" s="143"/>
    </row>
    <row r="21" spans="1:5" x14ac:dyDescent="0.2">
      <c r="A21" s="135"/>
      <c r="B21" s="197" t="str">
        <f>'Cashflow - Yr1'!B34</f>
        <v>Loan 2</v>
      </c>
      <c r="C21" s="198">
        <f>'Start Up Costs'!E28</f>
        <v>0</v>
      </c>
      <c r="D21" s="143"/>
      <c r="E21" s="143"/>
    </row>
    <row r="22" spans="1:5" x14ac:dyDescent="0.2">
      <c r="A22" s="135"/>
      <c r="B22" s="59" t="s">
        <v>104</v>
      </c>
      <c r="C22" s="143">
        <f>SUM(C19:C21)</f>
        <v>0</v>
      </c>
      <c r="D22" s="143"/>
      <c r="E22" s="143"/>
    </row>
    <row r="23" spans="1:5" x14ac:dyDescent="0.2">
      <c r="A23" s="135"/>
      <c r="B23" s="70" t="s">
        <v>25</v>
      </c>
      <c r="C23" s="144"/>
      <c r="D23" s="144"/>
      <c r="E23" s="144"/>
    </row>
    <row r="24" spans="1:5" x14ac:dyDescent="0.2">
      <c r="A24" s="6"/>
      <c r="B24" s="127" t="str">
        <f>'Cashflow - Yr1'!B39</f>
        <v>Revenue 1</v>
      </c>
      <c r="C24" s="157">
        <f>'Cashflow - Yr1'!P39</f>
        <v>0</v>
      </c>
      <c r="D24" s="157">
        <f>'Cashflow - Yr2'!P33</f>
        <v>0</v>
      </c>
      <c r="E24" s="157">
        <f>'Cashflow - Yr3'!P33</f>
        <v>0</v>
      </c>
    </row>
    <row r="25" spans="1:5" x14ac:dyDescent="0.2">
      <c r="A25" s="135"/>
      <c r="B25" s="127" t="str">
        <f>'Cashflow - Yr1'!B40</f>
        <v>Revenue 2</v>
      </c>
      <c r="C25" s="157">
        <f>'Cashflow - Yr1'!P40</f>
        <v>0</v>
      </c>
      <c r="D25" s="157">
        <f>'Cashflow - Yr2'!P34</f>
        <v>0</v>
      </c>
      <c r="E25" s="157">
        <f>'Cashflow - Yr3'!P34</f>
        <v>0</v>
      </c>
    </row>
    <row r="26" spans="1:5" x14ac:dyDescent="0.2">
      <c r="A26" s="135"/>
      <c r="B26" s="127" t="str">
        <f>'Cashflow - Yr1'!B41</f>
        <v>Revenue 3</v>
      </c>
      <c r="C26" s="157">
        <f>'Cashflow - Yr1'!P41</f>
        <v>0</v>
      </c>
      <c r="D26" s="157">
        <f>'Cashflow - Yr2'!P35</f>
        <v>0</v>
      </c>
      <c r="E26" s="157">
        <f>'Cashflow - Yr3'!P35</f>
        <v>0</v>
      </c>
    </row>
    <row r="27" spans="1:5" x14ac:dyDescent="0.2">
      <c r="A27" s="135"/>
      <c r="B27" s="127" t="str">
        <f>'Cashflow - Yr1'!B42</f>
        <v>Revenue 4</v>
      </c>
      <c r="C27" s="157">
        <f>'Cashflow - Yr1'!P42</f>
        <v>0</v>
      </c>
      <c r="D27" s="157">
        <f>'Cashflow - Yr2'!P36</f>
        <v>0</v>
      </c>
      <c r="E27" s="157">
        <f>'Cashflow - Yr3'!P36</f>
        <v>0</v>
      </c>
    </row>
    <row r="28" spans="1:5" x14ac:dyDescent="0.2">
      <c r="A28" s="135"/>
      <c r="B28" s="127" t="str">
        <f>'Cashflow - Yr1'!B43</f>
        <v>Revenue 5</v>
      </c>
      <c r="C28" s="157">
        <f>'Cashflow - Yr1'!P43</f>
        <v>0</v>
      </c>
      <c r="D28" s="157">
        <f>'Cashflow - Yr2'!P37</f>
        <v>0</v>
      </c>
      <c r="E28" s="157">
        <f>'Cashflow - Yr3'!P37</f>
        <v>0</v>
      </c>
    </row>
    <row r="29" spans="1:5" x14ac:dyDescent="0.2">
      <c r="A29" s="135"/>
      <c r="B29" s="127" t="str">
        <f>'Cashflow - Yr1'!B44</f>
        <v>Revenue 6</v>
      </c>
      <c r="C29" s="157">
        <f>'Cashflow - Yr1'!P44</f>
        <v>0</v>
      </c>
      <c r="D29" s="157">
        <f>'Cashflow - Yr2'!P38</f>
        <v>0</v>
      </c>
      <c r="E29" s="157">
        <f>'Cashflow - Yr3'!P38</f>
        <v>0</v>
      </c>
    </row>
    <row r="30" spans="1:5" x14ac:dyDescent="0.2">
      <c r="A30" s="135"/>
      <c r="B30" s="127" t="str">
        <f>'Cashflow - Yr1'!B45</f>
        <v>Revenue 7</v>
      </c>
      <c r="C30" s="157">
        <f>'Cashflow - Yr1'!P45</f>
        <v>0</v>
      </c>
      <c r="D30" s="157">
        <f>'Cashflow - Yr2'!P39</f>
        <v>0</v>
      </c>
      <c r="E30" s="157">
        <f>'Cashflow - Yr3'!P39</f>
        <v>0</v>
      </c>
    </row>
    <row r="31" spans="1:5" x14ac:dyDescent="0.2">
      <c r="A31" s="135"/>
      <c r="B31" s="127" t="str">
        <f>'Cashflow - Yr1'!B46</f>
        <v>Revenue 8</v>
      </c>
      <c r="C31" s="157">
        <f>'Cashflow - Yr1'!P46</f>
        <v>0</v>
      </c>
      <c r="D31" s="157">
        <f>'Cashflow - Yr2'!P40</f>
        <v>0</v>
      </c>
      <c r="E31" s="157">
        <f>'Cashflow - Yr3'!P40</f>
        <v>0</v>
      </c>
    </row>
    <row r="32" spans="1:5" x14ac:dyDescent="0.2">
      <c r="A32" s="135"/>
      <c r="B32" s="127" t="str">
        <f>'Cashflow - Yr1'!B47</f>
        <v>Revenue 9</v>
      </c>
      <c r="C32" s="157">
        <f>'Cashflow - Yr1'!P47</f>
        <v>0</v>
      </c>
      <c r="D32" s="157">
        <f>'Cashflow - Yr2'!P41</f>
        <v>0</v>
      </c>
      <c r="E32" s="157">
        <f>'Cashflow - Yr3'!P41</f>
        <v>0</v>
      </c>
    </row>
    <row r="33" spans="1:5" x14ac:dyDescent="0.2">
      <c r="A33" s="135"/>
      <c r="B33" s="127" t="str">
        <f>'Cashflow - Yr1'!B48</f>
        <v>Revenue 10</v>
      </c>
      <c r="C33" s="157">
        <f>'Cashflow - Yr1'!P48</f>
        <v>0</v>
      </c>
      <c r="D33" s="157">
        <f>'Cashflow - Yr2'!P42</f>
        <v>0</v>
      </c>
      <c r="E33" s="157">
        <f>'Cashflow - Yr3'!P42</f>
        <v>0</v>
      </c>
    </row>
    <row r="34" spans="1:5" x14ac:dyDescent="0.2">
      <c r="A34" s="135"/>
      <c r="B34" s="127" t="str">
        <f>'Cashflow - Yr1'!B49</f>
        <v>Revenue 11</v>
      </c>
      <c r="C34" s="157">
        <f>'Cashflow - Yr1'!P49</f>
        <v>0</v>
      </c>
      <c r="D34" s="157">
        <f>'Cashflow - Yr2'!P43</f>
        <v>0</v>
      </c>
      <c r="E34" s="157">
        <f>'Cashflow - Yr3'!P43</f>
        <v>0</v>
      </c>
    </row>
    <row r="35" spans="1:5" x14ac:dyDescent="0.2">
      <c r="A35" s="135"/>
      <c r="B35" s="127" t="str">
        <f>'Cashflow - Yr1'!B50</f>
        <v>Revenue 12</v>
      </c>
      <c r="C35" s="157">
        <f>'Cashflow - Yr1'!P50</f>
        <v>0</v>
      </c>
      <c r="D35" s="157">
        <f>'Cashflow - Yr2'!P44</f>
        <v>0</v>
      </c>
      <c r="E35" s="157">
        <f>'Cashflow - Yr3'!P44</f>
        <v>0</v>
      </c>
    </row>
    <row r="36" spans="1:5" x14ac:dyDescent="0.2">
      <c r="A36" s="135"/>
      <c r="B36" s="67" t="s">
        <v>69</v>
      </c>
      <c r="C36" s="146">
        <f>SUM(C24:C35)</f>
        <v>0</v>
      </c>
      <c r="D36" s="146">
        <f>SUM(D24:D35)</f>
        <v>0</v>
      </c>
      <c r="E36" s="146">
        <f>SUM(E24:E35)</f>
        <v>0</v>
      </c>
    </row>
    <row r="37" spans="1:5" x14ac:dyDescent="0.2">
      <c r="A37" s="135"/>
      <c r="B37" s="59" t="s">
        <v>172</v>
      </c>
      <c r="C37" s="146">
        <f>(+C17-C36)</f>
        <v>0</v>
      </c>
      <c r="D37" s="146">
        <f>+D17-D36</f>
        <v>0</v>
      </c>
      <c r="E37" s="146">
        <f>+E17-E36</f>
        <v>0</v>
      </c>
    </row>
    <row r="38" spans="1:5" x14ac:dyDescent="0.2">
      <c r="A38" s="135"/>
      <c r="B38" s="46" t="s">
        <v>63</v>
      </c>
      <c r="C38" s="147"/>
      <c r="D38" s="147"/>
      <c r="E38" s="147"/>
    </row>
    <row r="39" spans="1:5" x14ac:dyDescent="0.2">
      <c r="A39" s="135"/>
      <c r="B39" s="74" t="s">
        <v>27</v>
      </c>
      <c r="C39" s="148"/>
      <c r="D39" s="144"/>
      <c r="E39" s="144"/>
    </row>
    <row r="40" spans="1:5" x14ac:dyDescent="0.2">
      <c r="A40" s="6"/>
      <c r="B40" s="127" t="str">
        <f>'Cashflow - Yr1'!B53</f>
        <v>Owner's draw/salary</v>
      </c>
      <c r="C40" s="157">
        <f>'Cashflow - Yr1'!P53</f>
        <v>0</v>
      </c>
      <c r="D40" s="157">
        <f>'Cashflow - Yr2'!P47</f>
        <v>0</v>
      </c>
      <c r="E40" s="157">
        <f>'Cashflow - Yr3'!P47</f>
        <v>0</v>
      </c>
    </row>
    <row r="41" spans="1:5" x14ac:dyDescent="0.2">
      <c r="A41" s="6"/>
      <c r="B41" s="127" t="str">
        <f>'Cashflow - Yr1'!B54</f>
        <v>Employee/contractor</v>
      </c>
      <c r="C41" s="157">
        <f>'Cashflow - Yr1'!P54</f>
        <v>0</v>
      </c>
      <c r="D41" s="157">
        <f>'Cashflow - Yr2'!P48</f>
        <v>0</v>
      </c>
      <c r="E41" s="157">
        <f>'Cashflow - Yr3'!P48</f>
        <v>0</v>
      </c>
    </row>
    <row r="42" spans="1:5" x14ac:dyDescent="0.2">
      <c r="A42" s="135"/>
      <c r="B42" s="127" t="str">
        <f>'Cashflow - Yr1'!B55</f>
        <v>Advertising</v>
      </c>
      <c r="C42" s="157">
        <f>'Cashflow - Yr1'!P55</f>
        <v>0</v>
      </c>
      <c r="D42" s="157">
        <f>'Cashflow - Yr2'!P49</f>
        <v>0</v>
      </c>
      <c r="E42" s="157">
        <f>'Cashflow - Yr3'!P49</f>
        <v>0</v>
      </c>
    </row>
    <row r="43" spans="1:5" x14ac:dyDescent="0.2">
      <c r="A43" s="135"/>
      <c r="B43" s="127" t="str">
        <f>'Cashflow - Yr1'!B56</f>
        <v>Accounting</v>
      </c>
      <c r="C43" s="157">
        <f>'Cashflow - Yr1'!P56</f>
        <v>0</v>
      </c>
      <c r="D43" s="157">
        <f>'Cashflow - Yr2'!P50</f>
        <v>0</v>
      </c>
      <c r="E43" s="157">
        <f>'Cashflow - Yr3'!P50</f>
        <v>0</v>
      </c>
    </row>
    <row r="44" spans="1:5" x14ac:dyDescent="0.2">
      <c r="A44" s="135"/>
      <c r="B44" s="127" t="str">
        <f>'Cashflow - Yr1'!B57</f>
        <v>Rent</v>
      </c>
      <c r="C44" s="157">
        <f>'Cashflow - Yr1'!P57</f>
        <v>0</v>
      </c>
      <c r="D44" s="157">
        <f>'Cashflow - Yr2'!P51</f>
        <v>0</v>
      </c>
      <c r="E44" s="157">
        <f>'Cashflow - Yr3'!P51</f>
        <v>0</v>
      </c>
    </row>
    <row r="45" spans="1:5" x14ac:dyDescent="0.2">
      <c r="A45" s="135"/>
      <c r="B45" s="127" t="str">
        <f>'Cashflow - Yr1'!B58</f>
        <v>Insurance</v>
      </c>
      <c r="C45" s="157">
        <f>'Cashflow - Yr1'!P58</f>
        <v>0</v>
      </c>
      <c r="D45" s="157">
        <f>'Cashflow - Yr2'!P52</f>
        <v>0</v>
      </c>
      <c r="E45" s="157">
        <f>'Cashflow - Yr3'!P52</f>
        <v>0</v>
      </c>
    </row>
    <row r="46" spans="1:5" x14ac:dyDescent="0.2">
      <c r="A46" s="135"/>
      <c r="B46" s="127" t="str">
        <f>'Cashflow - Yr1'!B59</f>
        <v>Bank Charges</v>
      </c>
      <c r="C46" s="157">
        <f>'Cashflow - Yr1'!P59</f>
        <v>0</v>
      </c>
      <c r="D46" s="157">
        <f>'Cashflow - Yr2'!P53</f>
        <v>0</v>
      </c>
      <c r="E46" s="157">
        <f>'Cashflow - Yr3'!P53</f>
        <v>0</v>
      </c>
    </row>
    <row r="47" spans="1:5" x14ac:dyDescent="0.2">
      <c r="A47" s="135"/>
      <c r="B47" s="127" t="str">
        <f>'Cashflow - Yr1'!B60</f>
        <v>Software</v>
      </c>
      <c r="C47" s="157">
        <f>'Cashflow - Yr1'!P60</f>
        <v>0</v>
      </c>
      <c r="D47" s="157">
        <f>'Cashflow - Yr2'!P54</f>
        <v>0</v>
      </c>
      <c r="E47" s="157">
        <f>'Cashflow - Yr3'!P54</f>
        <v>0</v>
      </c>
    </row>
    <row r="48" spans="1:5" x14ac:dyDescent="0.2">
      <c r="A48" s="135"/>
      <c r="B48" s="127" t="str">
        <f>'Cashflow - Yr1'!B61</f>
        <v>Office supplies &amp; postage</v>
      </c>
      <c r="C48" s="157">
        <f>'Cashflow - Yr1'!P61</f>
        <v>0</v>
      </c>
      <c r="D48" s="157">
        <f>'Cashflow - Yr2'!P55</f>
        <v>0</v>
      </c>
      <c r="E48" s="157">
        <f>'Cashflow - Yr3'!P55</f>
        <v>0</v>
      </c>
    </row>
    <row r="49" spans="1:5" x14ac:dyDescent="0.2">
      <c r="A49" s="135"/>
      <c r="B49" s="127" t="str">
        <f>'Cashflow - Yr1'!B62</f>
        <v>Internet and phone</v>
      </c>
      <c r="C49" s="157">
        <f>'Cashflow - Yr1'!P62</f>
        <v>0</v>
      </c>
      <c r="D49" s="157">
        <f>'Cashflow - Yr2'!P56</f>
        <v>0</v>
      </c>
      <c r="E49" s="157">
        <f>'Cashflow - Yr3'!P56</f>
        <v>0</v>
      </c>
    </row>
    <row r="50" spans="1:5" x14ac:dyDescent="0.2">
      <c r="A50" s="135"/>
      <c r="B50" s="127" t="str">
        <f>'Cashflow - Yr1'!B63</f>
        <v>POS system</v>
      </c>
      <c r="C50" s="157">
        <f>'Cashflow - Yr1'!P63</f>
        <v>0</v>
      </c>
      <c r="D50" s="157">
        <f>'Cashflow - Yr2'!P57</f>
        <v>0</v>
      </c>
      <c r="E50" s="157">
        <f>'Cashflow - Yr3'!P57</f>
        <v>0</v>
      </c>
    </row>
    <row r="51" spans="1:5" x14ac:dyDescent="0.2">
      <c r="A51" s="135"/>
      <c r="B51" s="127" t="str">
        <f>'Cashflow - Yr1'!B64</f>
        <v>Alarm System</v>
      </c>
      <c r="C51" s="157">
        <f>'Cashflow - Yr1'!P64</f>
        <v>0</v>
      </c>
      <c r="D51" s="157">
        <f>'Cashflow - Yr2'!P58</f>
        <v>0</v>
      </c>
      <c r="E51" s="157">
        <f>'Cashflow - Yr3'!P58</f>
        <v>0</v>
      </c>
    </row>
    <row r="52" spans="1:5" x14ac:dyDescent="0.2">
      <c r="A52" s="135"/>
      <c r="B52" s="127" t="str">
        <f>'Cashflow - Yr1'!B65</f>
        <v>Subscriptions &amp; Memberships (magazines)</v>
      </c>
      <c r="C52" s="157">
        <f>'Cashflow - Yr1'!P65</f>
        <v>0</v>
      </c>
      <c r="D52" s="157">
        <f>'Cashflow - Yr2'!P59</f>
        <v>0</v>
      </c>
      <c r="E52" s="157">
        <f>'Cashflow - Yr3'!P59</f>
        <v>0</v>
      </c>
    </row>
    <row r="53" spans="1:5" x14ac:dyDescent="0.2">
      <c r="A53" s="135"/>
      <c r="B53" s="127" t="str">
        <f>'Cashflow - Yr1'!B66</f>
        <v>Training</v>
      </c>
      <c r="C53" s="157">
        <f>'Cashflow - Yr1'!P66</f>
        <v>0</v>
      </c>
      <c r="D53" s="157">
        <f>'Cashflow - Yr2'!P60</f>
        <v>0</v>
      </c>
      <c r="E53" s="157">
        <f>'Cashflow - Yr3'!P60</f>
        <v>0</v>
      </c>
    </row>
    <row r="54" spans="1:5" x14ac:dyDescent="0.2">
      <c r="A54" s="135"/>
      <c r="B54" s="127" t="str">
        <f>'Cashflow - Yr1'!B67</f>
        <v>Miscellaneous (coffee/etc.)</v>
      </c>
      <c r="C54" s="157">
        <f>'Cashflow - Yr1'!P67</f>
        <v>0</v>
      </c>
      <c r="D54" s="157">
        <f>'Cashflow - Yr2'!P61</f>
        <v>0</v>
      </c>
      <c r="E54" s="157">
        <f>'Cashflow - Yr3'!P61</f>
        <v>0</v>
      </c>
    </row>
    <row r="55" spans="1:5" x14ac:dyDescent="0.2">
      <c r="A55" s="135"/>
      <c r="B55" s="127" t="str">
        <f>'Cashflow - Yr1'!B68</f>
        <v>Other</v>
      </c>
      <c r="C55" s="157">
        <f>'Cashflow - Yr1'!P68</f>
        <v>0</v>
      </c>
      <c r="D55" s="157">
        <f>'Cashflow - Yr2'!P62</f>
        <v>0</v>
      </c>
      <c r="E55" s="157">
        <f>'Cashflow - Yr3'!P62</f>
        <v>0</v>
      </c>
    </row>
    <row r="56" spans="1:5" x14ac:dyDescent="0.2">
      <c r="A56" s="135"/>
      <c r="B56" s="76" t="s">
        <v>64</v>
      </c>
      <c r="C56" s="143">
        <f>SUM(C40:C55)</f>
        <v>0</v>
      </c>
      <c r="D56" s="143">
        <f>SUM(D40:D55)</f>
        <v>0</v>
      </c>
      <c r="E56" s="143">
        <f>SUM(E40:E55)</f>
        <v>0</v>
      </c>
    </row>
    <row r="57" spans="1:5" x14ac:dyDescent="0.2">
      <c r="A57" s="135"/>
      <c r="B57" s="70" t="s">
        <v>30</v>
      </c>
      <c r="C57" s="148"/>
      <c r="D57" s="145"/>
      <c r="E57" s="145"/>
    </row>
    <row r="58" spans="1:5" x14ac:dyDescent="0.2">
      <c r="A58" s="135"/>
      <c r="B58" s="150" t="s">
        <v>65</v>
      </c>
      <c r="C58" s="157">
        <f>'Cashflow - Yr1'!D71</f>
        <v>0</v>
      </c>
      <c r="D58" s="144"/>
      <c r="E58" s="144"/>
    </row>
    <row r="59" spans="1:5" x14ac:dyDescent="0.2">
      <c r="A59" s="135"/>
      <c r="B59" s="150" t="str">
        <f>'Cashflow - Yr1'!B73</f>
        <v>Income Tax</v>
      </c>
      <c r="C59" s="157">
        <f>'Cashflow - Yr1'!P73</f>
        <v>0</v>
      </c>
      <c r="D59" s="157">
        <f>'Cashflow - Yr2'!P65</f>
        <v>0</v>
      </c>
      <c r="E59" s="157">
        <f>'Cashflow - Yr3'!P65</f>
        <v>0</v>
      </c>
    </row>
    <row r="60" spans="1:5" x14ac:dyDescent="0.2">
      <c r="A60" s="135"/>
      <c r="B60" s="127" t="str">
        <f>'Cashflow - Yr1'!B74</f>
        <v>Loan Repayment - Principle</v>
      </c>
      <c r="C60" s="158">
        <f>'Cashflow - Yr1'!P74</f>
        <v>0</v>
      </c>
      <c r="D60" s="157">
        <f>'Cashflow - Yr2'!P66</f>
        <v>0</v>
      </c>
      <c r="E60" s="157">
        <f>'Cashflow - Yr3'!P66</f>
        <v>0</v>
      </c>
    </row>
    <row r="61" spans="1:5" x14ac:dyDescent="0.2">
      <c r="A61" s="6"/>
      <c r="B61" s="127" t="str">
        <f>'Cashflow - Yr1'!B75</f>
        <v>Loan Repayment - Interest</v>
      </c>
      <c r="C61" s="158">
        <f>'Cashflow - Yr1'!P75</f>
        <v>0</v>
      </c>
      <c r="D61" s="157">
        <f>'Cashflow - Yr2'!P67</f>
        <v>0</v>
      </c>
      <c r="E61" s="157">
        <f>'Cashflow - Yr3'!P67</f>
        <v>0</v>
      </c>
    </row>
    <row r="62" spans="1:5" x14ac:dyDescent="0.2">
      <c r="A62" s="6"/>
      <c r="B62" s="127" t="str">
        <f>'Cashflow - Yr1'!B76</f>
        <v>Loan 2 Repayment - Principle</v>
      </c>
      <c r="C62" s="158">
        <f>'Cashflow - Yr1'!P76</f>
        <v>0</v>
      </c>
      <c r="D62" s="158">
        <f>'Cashflow - Yr2'!P68</f>
        <v>0</v>
      </c>
      <c r="E62" s="157">
        <f>'Cashflow - Yr3'!P68</f>
        <v>0</v>
      </c>
    </row>
    <row r="63" spans="1:5" x14ac:dyDescent="0.2">
      <c r="A63" s="6"/>
      <c r="B63" s="127" t="str">
        <f>'Cashflow - Yr1'!B77</f>
        <v>Loan 2 Repayment - Principle</v>
      </c>
      <c r="C63" s="158">
        <f>'Cashflow - Yr1'!P77</f>
        <v>0</v>
      </c>
      <c r="D63" s="158">
        <f>'Cashflow - Yr2'!P69</f>
        <v>0</v>
      </c>
      <c r="E63" s="157">
        <f>'Cashflow - Yr3'!P69</f>
        <v>0</v>
      </c>
    </row>
    <row r="64" spans="1:5" x14ac:dyDescent="0.2">
      <c r="A64" s="6"/>
      <c r="B64" s="76" t="s">
        <v>66</v>
      </c>
      <c r="C64" s="143">
        <f>SUM(C58:C63)</f>
        <v>0</v>
      </c>
      <c r="D64" s="143">
        <f>SUM(D58:D63)</f>
        <v>0</v>
      </c>
      <c r="E64" s="143">
        <f>SUM(E58:E63)</f>
        <v>0</v>
      </c>
    </row>
    <row r="65" spans="1:5" x14ac:dyDescent="0.2">
      <c r="A65" s="6"/>
      <c r="B65" s="76" t="s">
        <v>67</v>
      </c>
      <c r="C65" s="143">
        <f>+C64+C56</f>
        <v>0</v>
      </c>
      <c r="D65" s="143">
        <f>+D64+D56</f>
        <v>0</v>
      </c>
      <c r="E65" s="143">
        <f>+E64+E56</f>
        <v>0</v>
      </c>
    </row>
    <row r="66" spans="1:5" x14ac:dyDescent="0.2">
      <c r="A66" s="135"/>
      <c r="B66" s="88"/>
      <c r="C66" s="151"/>
      <c r="D66" s="151"/>
      <c r="E66" s="151"/>
    </row>
    <row r="67" spans="1:5" ht="13.5" thickBot="1" x14ac:dyDescent="0.25">
      <c r="A67" s="135"/>
      <c r="B67" s="152" t="s">
        <v>68</v>
      </c>
      <c r="C67" s="153">
        <f>SUM(C37-C65)</f>
        <v>0</v>
      </c>
      <c r="D67" s="153">
        <f>SUM(D37-D65)</f>
        <v>0</v>
      </c>
      <c r="E67" s="153">
        <f>SUM(E37-E65)</f>
        <v>0</v>
      </c>
    </row>
    <row r="68" spans="1:5" x14ac:dyDescent="0.2">
      <c r="A68" s="6"/>
      <c r="B68" s="135"/>
      <c r="C68" s="154"/>
      <c r="D68" s="154"/>
      <c r="E68" s="140"/>
    </row>
    <row r="69" spans="1:5" x14ac:dyDescent="0.2">
      <c r="A69" s="135"/>
      <c r="B69" s="135"/>
      <c r="C69" s="154"/>
      <c r="D69" s="154"/>
      <c r="E69" s="149"/>
    </row>
    <row r="70" spans="1:5" x14ac:dyDescent="0.2">
      <c r="A70" s="135"/>
      <c r="B70" s="135"/>
      <c r="C70" s="154"/>
      <c r="D70" s="154"/>
      <c r="E70" s="140"/>
    </row>
    <row r="71" spans="1:5" x14ac:dyDescent="0.2">
      <c r="A71" s="135"/>
      <c r="B71" s="135"/>
      <c r="C71" s="154"/>
      <c r="D71" s="154"/>
      <c r="E71" s="140"/>
    </row>
    <row r="72" spans="1:5" x14ac:dyDescent="0.2">
      <c r="A72" s="135"/>
      <c r="E72" s="140"/>
    </row>
    <row r="73" spans="1:5" x14ac:dyDescent="0.2">
      <c r="E73" s="14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E48"/>
  <sheetViews>
    <sheetView showGridLines="0" workbookViewId="0">
      <selection activeCell="C34" sqref="C34"/>
    </sheetView>
  </sheetViews>
  <sheetFormatPr defaultRowHeight="12.75" x14ac:dyDescent="0.2"/>
  <cols>
    <col min="1" max="1" width="48.5703125" customWidth="1"/>
    <col min="2" max="2" width="30" customWidth="1"/>
    <col min="3" max="3" width="1.85546875" customWidth="1"/>
    <col min="4" max="4" width="59.42578125" customWidth="1"/>
  </cols>
  <sheetData>
    <row r="1" spans="1:5" ht="15.75" x14ac:dyDescent="0.25">
      <c r="A1" s="227" t="s">
        <v>124</v>
      </c>
      <c r="B1" s="225"/>
      <c r="C1" s="225"/>
    </row>
    <row r="2" spans="1:5" ht="16.5" thickBot="1" x14ac:dyDescent="0.3">
      <c r="A2" s="227"/>
      <c r="B2" s="225"/>
      <c r="C2" s="225"/>
      <c r="D2" s="221"/>
      <c r="E2" s="221"/>
    </row>
    <row r="3" spans="1:5" ht="13.5" thickBot="1" x14ac:dyDescent="0.25">
      <c r="A3" s="248" t="s">
        <v>141</v>
      </c>
      <c r="B3" s="225"/>
      <c r="C3" s="225"/>
      <c r="D3" s="252" t="s">
        <v>146</v>
      </c>
    </row>
    <row r="4" spans="1:5" ht="13.5" thickBot="1" x14ac:dyDescent="0.25">
      <c r="A4" s="263" t="s">
        <v>142</v>
      </c>
      <c r="B4" s="262"/>
      <c r="C4" s="254"/>
      <c r="D4" s="249" t="s">
        <v>147</v>
      </c>
      <c r="E4" s="260"/>
    </row>
    <row r="5" spans="1:5" x14ac:dyDescent="0.2">
      <c r="A5" s="237" t="s">
        <v>10</v>
      </c>
      <c r="B5" s="223">
        <v>0</v>
      </c>
      <c r="C5" s="240"/>
      <c r="D5" s="231" t="s">
        <v>131</v>
      </c>
      <c r="E5" s="232">
        <v>0</v>
      </c>
    </row>
    <row r="6" spans="1:5" x14ac:dyDescent="0.2">
      <c r="A6" s="267" t="s">
        <v>159</v>
      </c>
      <c r="B6" s="223">
        <v>0</v>
      </c>
      <c r="C6" s="240"/>
      <c r="D6" s="236" t="s">
        <v>132</v>
      </c>
      <c r="E6" s="223">
        <v>0</v>
      </c>
    </row>
    <row r="7" spans="1:5" x14ac:dyDescent="0.2">
      <c r="A7" s="268" t="s">
        <v>125</v>
      </c>
      <c r="B7" s="235">
        <v>0</v>
      </c>
      <c r="C7" s="240"/>
      <c r="D7" s="236" t="s">
        <v>133</v>
      </c>
      <c r="E7" s="223">
        <v>0</v>
      </c>
    </row>
    <row r="8" spans="1:5" x14ac:dyDescent="0.2">
      <c r="A8" s="267" t="s">
        <v>160</v>
      </c>
      <c r="B8" s="223">
        <v>0</v>
      </c>
      <c r="C8" s="240"/>
      <c r="D8" s="250" t="s">
        <v>149</v>
      </c>
      <c r="E8" s="223">
        <v>0</v>
      </c>
    </row>
    <row r="9" spans="1:5" x14ac:dyDescent="0.2">
      <c r="A9" s="267" t="s">
        <v>161</v>
      </c>
      <c r="B9" s="223">
        <v>0</v>
      </c>
      <c r="C9" s="240"/>
      <c r="D9" s="250" t="s">
        <v>150</v>
      </c>
      <c r="E9" s="223">
        <v>0</v>
      </c>
    </row>
    <row r="10" spans="1:5" x14ac:dyDescent="0.2">
      <c r="A10" s="267" t="s">
        <v>162</v>
      </c>
      <c r="B10" s="223">
        <v>0</v>
      </c>
      <c r="C10" s="240"/>
      <c r="D10" s="250" t="s">
        <v>151</v>
      </c>
      <c r="E10" s="223">
        <v>0</v>
      </c>
    </row>
    <row r="11" spans="1:5" x14ac:dyDescent="0.2">
      <c r="A11" s="267" t="s">
        <v>163</v>
      </c>
      <c r="B11" s="223">
        <v>0</v>
      </c>
      <c r="C11" s="240"/>
      <c r="D11" s="250" t="s">
        <v>152</v>
      </c>
      <c r="E11" s="223">
        <v>0</v>
      </c>
    </row>
    <row r="12" spans="1:5" ht="13.5" thickBot="1" x14ac:dyDescent="0.25">
      <c r="A12" s="267" t="s">
        <v>164</v>
      </c>
      <c r="B12" s="246">
        <v>0</v>
      </c>
      <c r="C12" s="240"/>
      <c r="D12" s="250" t="s">
        <v>153</v>
      </c>
      <c r="E12" s="235">
        <v>0</v>
      </c>
    </row>
    <row r="13" spans="1:5" x14ac:dyDescent="0.2">
      <c r="A13" s="276" t="s">
        <v>126</v>
      </c>
      <c r="B13" s="277">
        <f>SUM(B5:B12)</f>
        <v>0</v>
      </c>
      <c r="C13" s="240"/>
      <c r="D13" s="278" t="s">
        <v>134</v>
      </c>
      <c r="E13" s="277">
        <f>SUM(E5:E12)</f>
        <v>0</v>
      </c>
    </row>
    <row r="14" spans="1:5" x14ac:dyDescent="0.2">
      <c r="A14" s="247"/>
      <c r="B14" s="282"/>
      <c r="C14" s="255"/>
      <c r="D14" s="283"/>
      <c r="E14" s="281"/>
    </row>
    <row r="15" spans="1:5" ht="13.5" thickBot="1" x14ac:dyDescent="0.25">
      <c r="A15" s="279" t="s">
        <v>143</v>
      </c>
      <c r="B15" s="239"/>
      <c r="C15" s="240"/>
      <c r="D15" s="280" t="s">
        <v>135</v>
      </c>
      <c r="E15" s="239"/>
    </row>
    <row r="16" spans="1:5" x14ac:dyDescent="0.2">
      <c r="A16" s="270" t="s">
        <v>40</v>
      </c>
      <c r="B16" s="223">
        <v>0</v>
      </c>
      <c r="C16" s="240"/>
      <c r="D16" s="233" t="s">
        <v>136</v>
      </c>
      <c r="E16" s="234">
        <v>0</v>
      </c>
    </row>
    <row r="17" spans="1:5" x14ac:dyDescent="0.2">
      <c r="A17" s="271" t="s">
        <v>127</v>
      </c>
      <c r="B17" s="223">
        <v>0</v>
      </c>
      <c r="C17" s="240"/>
      <c r="D17" s="251" t="s">
        <v>155</v>
      </c>
      <c r="E17" s="235">
        <v>0</v>
      </c>
    </row>
    <row r="18" spans="1:5" x14ac:dyDescent="0.2">
      <c r="A18" s="271" t="s">
        <v>144</v>
      </c>
      <c r="B18" s="223">
        <v>0</v>
      </c>
      <c r="C18" s="240"/>
      <c r="D18" s="251" t="s">
        <v>154</v>
      </c>
      <c r="E18" s="235">
        <v>0</v>
      </c>
    </row>
    <row r="19" spans="1:5" x14ac:dyDescent="0.2">
      <c r="A19" s="271" t="s">
        <v>128</v>
      </c>
      <c r="B19" s="223">
        <v>0</v>
      </c>
      <c r="C19" s="240"/>
      <c r="D19" s="251" t="s">
        <v>156</v>
      </c>
      <c r="E19" s="235">
        <v>0</v>
      </c>
    </row>
    <row r="20" spans="1:5" ht="13.5" thickBot="1" x14ac:dyDescent="0.25">
      <c r="A20" s="271" t="s">
        <v>165</v>
      </c>
      <c r="B20" s="223">
        <v>0</v>
      </c>
      <c r="C20" s="240"/>
      <c r="D20" s="251" t="s">
        <v>157</v>
      </c>
      <c r="E20" s="235">
        <v>0</v>
      </c>
    </row>
    <row r="21" spans="1:5" x14ac:dyDescent="0.2">
      <c r="A21" s="271" t="s">
        <v>166</v>
      </c>
      <c r="B21" s="223">
        <v>0</v>
      </c>
      <c r="C21" s="240"/>
      <c r="D21" s="278" t="s">
        <v>170</v>
      </c>
      <c r="E21" s="277">
        <f>SUM(E13+E16+E17+E18+E19+E20)</f>
        <v>0</v>
      </c>
    </row>
    <row r="22" spans="1:5" x14ac:dyDescent="0.2">
      <c r="A22" s="271" t="s">
        <v>167</v>
      </c>
      <c r="B22" s="223">
        <v>0</v>
      </c>
      <c r="C22" s="255"/>
      <c r="D22" s="283"/>
      <c r="E22" s="281"/>
    </row>
    <row r="23" spans="1:5" x14ac:dyDescent="0.2">
      <c r="A23" s="271" t="s">
        <v>168</v>
      </c>
      <c r="B23" s="223">
        <v>0</v>
      </c>
      <c r="C23" s="241"/>
      <c r="D23" s="231" t="s">
        <v>137</v>
      </c>
      <c r="E23" s="232">
        <v>0</v>
      </c>
    </row>
    <row r="24" spans="1:5" x14ac:dyDescent="0.2">
      <c r="A24" s="271" t="s">
        <v>169</v>
      </c>
      <c r="B24" s="223">
        <v>0</v>
      </c>
      <c r="C24" s="241"/>
      <c r="D24" s="236" t="s">
        <v>138</v>
      </c>
      <c r="E24" s="223">
        <v>0</v>
      </c>
    </row>
    <row r="25" spans="1:5" ht="13.5" thickBot="1" x14ac:dyDescent="0.25">
      <c r="A25" s="268" t="s">
        <v>129</v>
      </c>
      <c r="B25" s="235">
        <v>0</v>
      </c>
      <c r="C25" s="255"/>
      <c r="D25" s="253" t="s">
        <v>139</v>
      </c>
      <c r="E25" s="235">
        <v>0</v>
      </c>
    </row>
    <row r="26" spans="1:5" ht="13.5" thickBot="1" x14ac:dyDescent="0.25">
      <c r="A26" s="269" t="s">
        <v>130</v>
      </c>
      <c r="B26" s="266">
        <f>SUM(B16:B24)-B25</f>
        <v>0</v>
      </c>
      <c r="C26" s="255"/>
      <c r="D26" s="242" t="s">
        <v>140</v>
      </c>
      <c r="E26" s="256">
        <f>SUM(E23:E25)</f>
        <v>0</v>
      </c>
    </row>
    <row r="27" spans="1:5" ht="13.5" thickBot="1" x14ac:dyDescent="0.25">
      <c r="A27" s="272" t="s">
        <v>145</v>
      </c>
      <c r="B27" s="256">
        <f>SUM(B13+B26)</f>
        <v>0</v>
      </c>
      <c r="C27" s="255"/>
      <c r="D27" s="230" t="s">
        <v>148</v>
      </c>
      <c r="E27" s="257">
        <f>SUM(E21+E26)</f>
        <v>0</v>
      </c>
    </row>
    <row r="28" spans="1:5" ht="9.75" customHeight="1" thickBot="1" x14ac:dyDescent="0.25">
      <c r="A28" s="261"/>
      <c r="B28" s="259"/>
      <c r="C28" s="264"/>
      <c r="D28" s="261"/>
      <c r="E28" s="258"/>
    </row>
    <row r="29" spans="1:5" x14ac:dyDescent="0.2">
      <c r="A29" s="225"/>
      <c r="B29" s="243"/>
    </row>
    <row r="30" spans="1:5" x14ac:dyDescent="0.2">
      <c r="A30" s="225"/>
      <c r="B30" s="243"/>
      <c r="C30" s="222"/>
    </row>
    <row r="31" spans="1:5" x14ac:dyDescent="0.2">
      <c r="A31" s="225"/>
      <c r="B31" s="265" t="s">
        <v>158</v>
      </c>
      <c r="C31" s="222"/>
    </row>
    <row r="32" spans="1:5" x14ac:dyDescent="0.2">
      <c r="A32" s="225"/>
      <c r="B32" s="243"/>
      <c r="C32" s="222"/>
    </row>
    <row r="33" spans="1:3" x14ac:dyDescent="0.2">
      <c r="A33" s="225"/>
      <c r="B33" s="243"/>
      <c r="C33" s="222"/>
    </row>
    <row r="34" spans="1:3" x14ac:dyDescent="0.2">
      <c r="A34" s="244"/>
      <c r="B34" s="243"/>
      <c r="C34" s="222"/>
    </row>
    <row r="35" spans="1:3" x14ac:dyDescent="0.2">
      <c r="A35" s="225"/>
      <c r="B35" s="243"/>
      <c r="C35" s="222"/>
    </row>
    <row r="36" spans="1:3" x14ac:dyDescent="0.2">
      <c r="A36" s="225"/>
      <c r="B36" s="243"/>
      <c r="C36" s="222"/>
    </row>
    <row r="37" spans="1:3" x14ac:dyDescent="0.2">
      <c r="A37" s="244"/>
      <c r="B37" s="243"/>
      <c r="C37" s="222"/>
    </row>
    <row r="38" spans="1:3" x14ac:dyDescent="0.2">
      <c r="A38" s="225"/>
      <c r="B38" s="243"/>
      <c r="C38" s="222"/>
    </row>
    <row r="39" spans="1:3" x14ac:dyDescent="0.2">
      <c r="A39" s="225"/>
      <c r="B39" s="243"/>
      <c r="C39" s="222"/>
    </row>
    <row r="40" spans="1:3" x14ac:dyDescent="0.2">
      <c r="A40" s="225"/>
      <c r="B40" s="243"/>
      <c r="C40" s="222"/>
    </row>
    <row r="41" spans="1:3" x14ac:dyDescent="0.2">
      <c r="A41" s="225"/>
      <c r="B41" s="243"/>
    </row>
    <row r="42" spans="1:3" x14ac:dyDescent="0.2">
      <c r="A42" s="225"/>
      <c r="B42" s="243"/>
    </row>
    <row r="43" spans="1:3" x14ac:dyDescent="0.2">
      <c r="A43" s="244"/>
      <c r="B43" s="245"/>
    </row>
    <row r="44" spans="1:3" x14ac:dyDescent="0.2">
      <c r="A44" s="225"/>
      <c r="B44" s="243"/>
    </row>
    <row r="45" spans="1:3" x14ac:dyDescent="0.2">
      <c r="A45" s="244"/>
      <c r="B45" s="245"/>
    </row>
    <row r="46" spans="1:3" x14ac:dyDescent="0.2">
      <c r="A46" s="225"/>
      <c r="B46" s="226"/>
    </row>
    <row r="47" spans="1:3" x14ac:dyDescent="0.2">
      <c r="A47" s="229"/>
      <c r="B47" s="238"/>
    </row>
    <row r="48" spans="1:3" x14ac:dyDescent="0.2">
      <c r="A48" s="228"/>
      <c r="B48" s="228"/>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27"/>
  <sheetViews>
    <sheetView workbookViewId="0">
      <selection activeCell="A13" sqref="A13"/>
    </sheetView>
  </sheetViews>
  <sheetFormatPr defaultRowHeight="12.75" x14ac:dyDescent="0.2"/>
  <cols>
    <col min="1" max="1" width="109.140625" customWidth="1"/>
  </cols>
  <sheetData>
    <row r="1" spans="1:1" ht="23.25" x14ac:dyDescent="0.2">
      <c r="A1" s="275" t="s">
        <v>171</v>
      </c>
    </row>
    <row r="2" spans="1:1" ht="11.25" customHeight="1" x14ac:dyDescent="0.2">
      <c r="A2" s="274"/>
    </row>
    <row r="3" spans="1:1" ht="15" x14ac:dyDescent="0.2">
      <c r="A3" s="184"/>
    </row>
    <row r="4" spans="1:1" ht="15" x14ac:dyDescent="0.2">
      <c r="A4" s="184"/>
    </row>
    <row r="5" spans="1:1" ht="15" x14ac:dyDescent="0.2">
      <c r="A5" s="184"/>
    </row>
    <row r="6" spans="1:1" ht="15" x14ac:dyDescent="0.2">
      <c r="A6" s="184"/>
    </row>
    <row r="7" spans="1:1" ht="15" x14ac:dyDescent="0.2">
      <c r="A7" s="184"/>
    </row>
    <row r="8" spans="1:1" ht="15" x14ac:dyDescent="0.2">
      <c r="A8" s="184"/>
    </row>
    <row r="9" spans="1:1" ht="15" x14ac:dyDescent="0.2">
      <c r="A9" s="184"/>
    </row>
    <row r="10" spans="1:1" ht="15" x14ac:dyDescent="0.2">
      <c r="A10" s="184"/>
    </row>
    <row r="11" spans="1:1" ht="15" x14ac:dyDescent="0.2">
      <c r="A11" s="184"/>
    </row>
    <row r="12" spans="1:1" ht="15" x14ac:dyDescent="0.2">
      <c r="A12" s="184"/>
    </row>
    <row r="13" spans="1:1" ht="15" x14ac:dyDescent="0.2">
      <c r="A13" s="184"/>
    </row>
    <row r="14" spans="1:1" ht="15" x14ac:dyDescent="0.2">
      <c r="A14" s="184"/>
    </row>
    <row r="15" spans="1:1" ht="15" x14ac:dyDescent="0.2">
      <c r="A15" s="184"/>
    </row>
    <row r="16" spans="1:1" x14ac:dyDescent="0.2">
      <c r="A16" s="224"/>
    </row>
    <row r="17" spans="1:1" ht="15.75" x14ac:dyDescent="0.2">
      <c r="A17" s="185"/>
    </row>
    <row r="18" spans="1:1" x14ac:dyDescent="0.2">
      <c r="A18" s="224"/>
    </row>
    <row r="19" spans="1:1" ht="15" x14ac:dyDescent="0.2">
      <c r="A19" s="184"/>
    </row>
    <row r="20" spans="1:1" ht="15" x14ac:dyDescent="0.2">
      <c r="A20" s="184"/>
    </row>
    <row r="21" spans="1:1" ht="15.75" x14ac:dyDescent="0.2">
      <c r="A21" s="185"/>
    </row>
    <row r="22" spans="1:1" ht="15" x14ac:dyDescent="0.2">
      <c r="A22" s="184"/>
    </row>
    <row r="23" spans="1:1" ht="15" x14ac:dyDescent="0.2">
      <c r="A23" s="184"/>
    </row>
    <row r="24" spans="1:1" ht="15" x14ac:dyDescent="0.2">
      <c r="A24" s="184"/>
    </row>
    <row r="25" spans="1:1" ht="15" x14ac:dyDescent="0.2">
      <c r="A25" s="184"/>
    </row>
    <row r="26" spans="1:1" ht="15" x14ac:dyDescent="0.2">
      <c r="A26" s="184"/>
    </row>
    <row r="27" spans="1:1" x14ac:dyDescent="0.2">
      <c r="A27" s="2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Start Up Costs</vt:lpstr>
      <vt:lpstr>Cashflow - Yr1</vt:lpstr>
      <vt:lpstr>Cashflow - Yr2</vt:lpstr>
      <vt:lpstr>Cashflow - Yr3</vt:lpstr>
      <vt:lpstr>Income Statement</vt:lpstr>
      <vt:lpstr>Balance Sheet</vt:lpstr>
      <vt:lpstr>Key 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ghughes</dc:creator>
  <cp:lastModifiedBy>Lowe, Graham</cp:lastModifiedBy>
  <cp:lastPrinted>2018-11-16T13:10:30Z</cp:lastPrinted>
  <dcterms:created xsi:type="dcterms:W3CDTF">2008-05-26T20:24:12Z</dcterms:created>
  <dcterms:modified xsi:type="dcterms:W3CDTF">2019-09-10T16:03:00Z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